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affaires juridiques\MARCHES\2025\Fournitures et services\Parking\A publier\"/>
    </mc:Choice>
  </mc:AlternateContent>
  <xr:revisionPtr revIDLastSave="0" documentId="13_ncr:1_{5747043F-1E16-43C4-9E95-436A2686B90A}" xr6:coauthVersionLast="47" xr6:coauthVersionMax="47" xr10:uidLastSave="{00000000-0000-0000-0000-000000000000}"/>
  <bookViews>
    <workbookView xWindow="-120" yWindow="-120" windowWidth="29040" windowHeight="15840" tabRatio="831" xr2:uid="{00000000-000D-0000-FFFF-FFFF00000000}"/>
  </bookViews>
  <sheets>
    <sheet name="PG 1" sheetId="4" r:id="rId1"/>
    <sheet name="PG2" sheetId="2" r:id="rId2"/>
    <sheet name="Lot01" sheetId="73" r:id="rId3"/>
  </sheets>
  <definedNames>
    <definedName name="_Hlk110415735" localSheetId="2">'Lot01'!#REF!</definedName>
    <definedName name="_Hlk96704547" localSheetId="2">'Lot01'!#REF!</definedName>
    <definedName name="_Toc109077001" localSheetId="2">'Lot01'!#REF!</definedName>
    <definedName name="_Toc109077006" localSheetId="2">'Lot01'!#REF!</definedName>
    <definedName name="_Toc141614197" localSheetId="2">'Lot01'!#REF!</definedName>
    <definedName name="_Toc20300568" localSheetId="2">'Lot01'!#REF!</definedName>
    <definedName name="_Toc241651940" localSheetId="2">'Lot01'!#REF!</definedName>
    <definedName name="_Toc26866393" localSheetId="2">'Lot01'!#REF!</definedName>
    <definedName name="_Toc26866394" localSheetId="2">'Lot01'!#REF!</definedName>
    <definedName name="_Toc26866402" localSheetId="2">'Lot01'!#REF!</definedName>
    <definedName name="_Toc26866403" localSheetId="2">'Lot01'!#REF!</definedName>
    <definedName name="_Toc26866405" localSheetId="2">'Lot01'!#REF!</definedName>
    <definedName name="_Toc26866406" localSheetId="2">'Lot01'!#REF!</definedName>
    <definedName name="_Toc26866408" localSheetId="2">'Lot01'!#REF!</definedName>
    <definedName name="_Toc27793221" localSheetId="2">'Lot01'!#REF!</definedName>
    <definedName name="_Toc27919704" localSheetId="2">'Lot01'!#REF!</definedName>
    <definedName name="_Toc27919704">#REF!</definedName>
    <definedName name="_Toc283298987" localSheetId="2">'Lot01'!#REF!</definedName>
    <definedName name="_Toc29703318" localSheetId="2">'Lot01'!#REF!</definedName>
    <definedName name="_Toc29703319" localSheetId="2">'Lot01'!#REF!</definedName>
    <definedName name="_Toc29703320" localSheetId="2">'Lot01'!#REF!</definedName>
    <definedName name="_Toc29703333" localSheetId="2">'Lot01'!#REF!</definedName>
    <definedName name="_Toc29703334" localSheetId="2">'Lot01'!#REF!</definedName>
    <definedName name="_Toc29703335" localSheetId="2">'Lot01'!#REF!</definedName>
    <definedName name="_Toc29703336" localSheetId="2">'Lot01'!#REF!</definedName>
    <definedName name="_Toc29703337" localSheetId="2">'Lot01'!#REF!</definedName>
    <definedName name="_Toc29703338" localSheetId="2">'Lot01'!#REF!</definedName>
    <definedName name="_Toc29703339" localSheetId="2">'Lot01'!#REF!</definedName>
    <definedName name="_Toc29703340" localSheetId="2">'Lot01'!#REF!</definedName>
    <definedName name="_Toc29703341" localSheetId="2">'Lot01'!#REF!</definedName>
    <definedName name="_Toc29703344" localSheetId="2">'Lot01'!#REF!</definedName>
    <definedName name="_Toc29703347" localSheetId="2">'Lot01'!#REF!</definedName>
    <definedName name="_Toc29703348" localSheetId="2">'Lot01'!#REF!</definedName>
    <definedName name="_Toc29703349" localSheetId="2">'Lot01'!#REF!</definedName>
    <definedName name="_Toc29703352" localSheetId="2">'Lot01'!#REF!</definedName>
    <definedName name="_Toc29703353" localSheetId="2">'Lot01'!#REF!</definedName>
    <definedName name="_Toc29703354" localSheetId="2">'Lot01'!#REF!</definedName>
    <definedName name="_Toc29703355" localSheetId="2">'Lot01'!#REF!</definedName>
    <definedName name="_Toc29703356" localSheetId="2">'Lot01'!#REF!</definedName>
    <definedName name="_Toc29703357" localSheetId="2">'Lot01'!#REF!</definedName>
    <definedName name="_Toc304532174" localSheetId="2">'Lot01'!#REF!</definedName>
    <definedName name="_Toc304532178" localSheetId="2">'Lot01'!#REF!</definedName>
    <definedName name="_Toc304532187" localSheetId="2">'Lot01'!#REF!</definedName>
    <definedName name="_Toc304532188" localSheetId="2">'Lot01'!#REF!</definedName>
    <definedName name="_Toc304532193" localSheetId="2">'Lot01'!#REF!</definedName>
    <definedName name="_Toc304532208" localSheetId="2">'Lot01'!#REF!</definedName>
    <definedName name="_Toc385578904" localSheetId="2">'Lot01'!#REF!</definedName>
    <definedName name="_Toc387918014" localSheetId="2">'Lot01'!#REF!</definedName>
    <definedName name="_Toc4210957" localSheetId="2">'Lot01'!#REF!</definedName>
    <definedName name="_Toc424891535" localSheetId="2">'Lot01'!#REF!</definedName>
    <definedName name="_Toc424891536" localSheetId="2">'Lot01'!#REF!</definedName>
    <definedName name="_Toc424891537" localSheetId="2">'Lot01'!#REF!</definedName>
    <definedName name="_Toc424891538" localSheetId="2">'Lot01'!#REF!</definedName>
    <definedName name="_Toc424891539" localSheetId="2">'Lot01'!#REF!</definedName>
    <definedName name="_Toc424891540" localSheetId="2">'Lot01'!#REF!</definedName>
    <definedName name="_Toc424891546" localSheetId="2">'Lot01'!#REF!</definedName>
    <definedName name="_Toc424891547" localSheetId="2">'Lot01'!#REF!</definedName>
    <definedName name="_Toc424891549" localSheetId="2">'Lot01'!#REF!</definedName>
    <definedName name="_Toc424891558" localSheetId="2">'Lot01'!#REF!</definedName>
    <definedName name="_Toc424891559" localSheetId="2">'Lot01'!#REF!</definedName>
    <definedName name="_Toc425781000" localSheetId="2">'Lot01'!#REF!</definedName>
    <definedName name="_Toc432766256" localSheetId="2">'Lot01'!#REF!</definedName>
    <definedName name="_Toc436225532" localSheetId="2">'Lot01'!#REF!</definedName>
    <definedName name="_Toc436389115" localSheetId="2">'Lot01'!#REF!</definedName>
    <definedName name="_Toc436389116" localSheetId="2">'Lot01'!#REF!</definedName>
    <definedName name="_Toc441746454" localSheetId="2">'Lot01'!#REF!</definedName>
    <definedName name="_Toc441746455" localSheetId="2">'Lot01'!#REF!</definedName>
    <definedName name="_Toc441746464" localSheetId="2">'Lot01'!#REF!</definedName>
    <definedName name="_Toc441746467" localSheetId="2">'Lot01'!#REF!</definedName>
    <definedName name="_Toc441746469" localSheetId="2">'Lot01'!#REF!</definedName>
    <definedName name="_Toc441746470" localSheetId="2">'Lot01'!#REF!</definedName>
    <definedName name="_Toc441746471" localSheetId="2">'Lot01'!#REF!</definedName>
    <definedName name="_Toc441746472" localSheetId="2">'Lot01'!#REF!</definedName>
    <definedName name="_Toc441746475" localSheetId="2">'Lot01'!#REF!</definedName>
    <definedName name="_Toc441842176" localSheetId="2">'Lot01'!#REF!</definedName>
    <definedName name="_Toc441842177" localSheetId="2">'Lot01'!#REF!</definedName>
    <definedName name="_Toc442083933" localSheetId="2">'Lot01'!#REF!</definedName>
    <definedName name="_Toc442083934" localSheetId="2">'Lot01'!#REF!</definedName>
    <definedName name="_Toc442083937" localSheetId="2">'Lot01'!#REF!</definedName>
    <definedName name="_Toc442083938" localSheetId="2">'Lot01'!#REF!</definedName>
    <definedName name="_Toc442083939" localSheetId="2">'Lot01'!#REF!</definedName>
    <definedName name="_Toc442083940" localSheetId="2">'Lot01'!#REF!</definedName>
    <definedName name="_Toc442083945" localSheetId="2">'Lot01'!#REF!</definedName>
    <definedName name="_Toc442103907" localSheetId="2">'Lot01'!#REF!</definedName>
    <definedName name="_Toc442103908" localSheetId="2">'Lot01'!#REF!</definedName>
    <definedName name="_Toc442103911" localSheetId="2">'Lot01'!#REF!</definedName>
    <definedName name="_Toc46654602" localSheetId="2">'Lot01'!#REF!</definedName>
    <definedName name="_Toc480699895" localSheetId="2">'Lot01'!#REF!</definedName>
    <definedName name="_Toc512333345" localSheetId="2">'Lot01'!#REF!</definedName>
    <definedName name="_Toc65989644" localSheetId="2">'Lot01'!#REF!</definedName>
    <definedName name="_Toc93924842" localSheetId="2">'Lot01'!#REF!</definedName>
    <definedName name="_xlnm.Print_Titles" localSheetId="2">'Lot01'!$2:$6</definedName>
    <definedName name="_xlnm.Print_Area" localSheetId="2">'Lot01'!$C$2:$K$53</definedName>
    <definedName name="_xlnm.Print_Area" localSheetId="0">'PG 1'!$A$2:$D$34</definedName>
    <definedName name="_xlnm.Print_Area" localSheetId="1">'PG2'!$A$2:$H$26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2" i="73" l="1"/>
  <c r="K20" i="73"/>
  <c r="K14" i="73"/>
  <c r="K13" i="73"/>
  <c r="K12" i="73"/>
  <c r="K21" i="73" l="1"/>
  <c r="K19" i="73"/>
  <c r="K11" i="73" l="1"/>
  <c r="K24" i="73" l="1"/>
  <c r="K8" i="73"/>
  <c r="K9" i="73"/>
  <c r="K10" i="73"/>
  <c r="K18" i="73"/>
  <c r="K23" i="73" l="1"/>
  <c r="K7" i="73"/>
  <c r="K26" i="73" s="1"/>
  <c r="K35" i="73" l="1"/>
  <c r="K16" i="73"/>
  <c r="K15" i="73" l="1"/>
  <c r="K17" i="73"/>
  <c r="K32" i="73" l="1"/>
  <c r="K44" i="73"/>
  <c r="K29" i="73"/>
  <c r="K47" i="73"/>
  <c r="K38" i="73"/>
  <c r="K41" i="73"/>
  <c r="K27" i="73"/>
  <c r="I26" i="73"/>
  <c r="K28" i="73" l="1"/>
  <c r="K30" i="73" l="1"/>
  <c r="I29" i="73"/>
  <c r="K31" i="73" l="1"/>
  <c r="K33" i="73" l="1"/>
  <c r="K34" i="73" s="1"/>
  <c r="I32" i="73"/>
  <c r="K36" i="73" l="1"/>
  <c r="K37" i="73" s="1"/>
  <c r="I35" i="73"/>
  <c r="K39" i="73" l="1"/>
  <c r="K40" i="73" s="1"/>
  <c r="I38" i="73"/>
  <c r="K42" i="73" l="1"/>
  <c r="I41" i="73"/>
  <c r="K43" i="73" l="1"/>
  <c r="I44" i="73" l="1"/>
  <c r="K45" i="73"/>
  <c r="K46" i="73" l="1"/>
  <c r="I47" i="73" l="1"/>
  <c r="K48" i="73"/>
  <c r="K49" i="73" s="1"/>
</calcChain>
</file>

<file path=xl/sharedStrings.xml><?xml version="1.0" encoding="utf-8"?>
<sst xmlns="http://schemas.openxmlformats.org/spreadsheetml/2006/main" count="134" uniqueCount="108">
  <si>
    <t>U</t>
  </si>
  <si>
    <t>Qté</t>
  </si>
  <si>
    <t>P.U.</t>
  </si>
  <si>
    <t>OBSERVATIONS GENERALES SUR LA DECOMPOSITION DU PRIX GLOBAL ET FORFAITAIRE OU LES DECOMPOSITIONS DES PRIX FORFAITAIRES (D.P.G.F.)</t>
  </si>
  <si>
    <t>Les erreurs qui pourraient être relevées pendant ou après l’exécution des travaux sur les quantités ou les prix de ce document ne pourront conduire, en aucun cas, à une modification du ou des prix forfaitaires porté(s) à la soumission.</t>
  </si>
  <si>
    <t>:</t>
  </si>
  <si>
    <t>Unité de métré</t>
  </si>
  <si>
    <t>Prix d'Unité</t>
  </si>
  <si>
    <t>Quantité</t>
  </si>
  <si>
    <t>Px total</t>
  </si>
  <si>
    <t>P.U. x Qté</t>
  </si>
  <si>
    <t xml:space="preserve">Objet de la Consultation
</t>
  </si>
  <si>
    <r>
      <t>2-</t>
    </r>
    <r>
      <rPr>
        <b/>
        <sz val="7"/>
        <rFont val="InterFace Typo Light"/>
        <family val="2"/>
      </rPr>
      <t xml:space="preserve">    </t>
    </r>
    <r>
      <rPr>
        <sz val="10"/>
        <rFont val="InterFace Typo Light"/>
        <family val="2"/>
      </rPr>
      <t xml:space="preserve">Les prix unitaires proposés par l’entrepreneur auront un caractère contractuel : </t>
    </r>
  </si>
  <si>
    <r>
      <t>Ø</t>
    </r>
    <r>
      <rPr>
        <sz val="7"/>
        <rFont val="InterFace Typo Light"/>
        <family val="2"/>
      </rPr>
      <t xml:space="preserve">   </t>
    </r>
    <r>
      <rPr>
        <sz val="10"/>
        <rFont val="InterFace Typo Light"/>
        <family val="2"/>
      </rPr>
      <t>d’une part pour l’établissement des situations mensuelles,</t>
    </r>
  </si>
  <si>
    <r>
      <t>Ø</t>
    </r>
    <r>
      <rPr>
        <sz val="7"/>
        <rFont val="InterFace Typo Light"/>
        <family val="2"/>
      </rPr>
      <t xml:space="preserve">   </t>
    </r>
    <r>
      <rPr>
        <sz val="10"/>
        <rFont val="InterFace Typo Light"/>
        <family val="2"/>
      </rPr>
      <t>d’autre part, pour l’établissement des avenants qui se révéleraient, éventuellement nécessaires, dans le courant de l’exécution, pour modifier la proposition financière.</t>
    </r>
  </si>
  <si>
    <r>
      <t>3-</t>
    </r>
    <r>
      <rPr>
        <b/>
        <sz val="7"/>
        <rFont val="InterFace Typo Light"/>
        <family val="2"/>
      </rPr>
      <t xml:space="preserve">    </t>
    </r>
    <r>
      <rPr>
        <sz val="10"/>
        <rFont val="InterFace Typo Light"/>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</si>
  <si>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InterFace Typo Light"/>
        <family val="2"/>
      </rPr>
      <t xml:space="preserve">    </t>
    </r>
    <r>
      <rPr>
        <u/>
        <sz val="10"/>
        <rFont val="InterFace Typo Light"/>
        <family val="2"/>
      </rPr>
      <t>Légende</t>
    </r>
  </si>
  <si>
    <t>DECOMPOSITION DU PRIX GLOBAL ET FORFAITAIRE (D.P.G.F)</t>
  </si>
  <si>
    <t>ens</t>
  </si>
  <si>
    <t>TOTAL HT</t>
  </si>
  <si>
    <r>
      <t>1-</t>
    </r>
    <r>
      <rPr>
        <b/>
        <sz val="7"/>
        <rFont val="InterFace Typo Light"/>
        <family val="2"/>
      </rPr>
      <t xml:space="preserve">    </t>
    </r>
    <r>
      <rPr>
        <sz val="10"/>
        <rFont val="InterFace Typo Light"/>
        <family val="2"/>
      </rPr>
      <t>Le présent cadre de décomposition est remis à titre indicatif seulement, celui-ci n’étant pas contractuel. Il appartient aux soumissionnaires d'indiquer pour chacun des ouvrages mentionnés le prix d’unité et le total partiel (produit du prix unitaire par les quantités). La somme des totaux partiels devra correspondre au montant de la soumission.</t>
    </r>
  </si>
  <si>
    <t xml:space="preserve">Les quantités mentionnées dans le cadre de DPGF (décomposition du prix global et forfaitaire) de chaque lot relatif au présent CCTP ne sont pas contractuelles. En aucun cas, l’entreprise après la remise de son offre ne pourra faire la demande d’une plus-value sous prétexte d’une erreur dans ces documents. </t>
  </si>
  <si>
    <t>ARTICLE</t>
  </si>
  <si>
    <t>MONTANT HT</t>
  </si>
  <si>
    <t>Dossier d'ouvrage executé</t>
  </si>
  <si>
    <t>Unité</t>
  </si>
  <si>
    <t>Libellé Tâche</t>
  </si>
  <si>
    <t>Numéro</t>
  </si>
  <si>
    <t>NOM ENTREPRISE</t>
  </si>
  <si>
    <t>N°tâche (CCTP)</t>
  </si>
  <si>
    <t>N°ligne Ediflex</t>
  </si>
  <si>
    <t>Poste bureautique péagiste d'exploitation de parking</t>
  </si>
  <si>
    <t>2.1.3</t>
  </si>
  <si>
    <t>2.1.4</t>
  </si>
  <si>
    <t>Borne d'entrée parking</t>
  </si>
  <si>
    <t>2.1.5</t>
  </si>
  <si>
    <t>Borne de sortie parking</t>
  </si>
  <si>
    <t>2.1.6</t>
  </si>
  <si>
    <t>2.1.7</t>
  </si>
  <si>
    <t>Terminal fixe de paiement électronique, monnaies et billets</t>
  </si>
  <si>
    <t>2.1.8</t>
  </si>
  <si>
    <t xml:space="preserve">Dispositif pour tickets de sortie gratuits </t>
  </si>
  <si>
    <t>Câblages</t>
  </si>
  <si>
    <t>ml</t>
  </si>
  <si>
    <t xml:space="preserve">Prestation supplémentaire éventuelle 1 </t>
  </si>
  <si>
    <t>2.2.1</t>
  </si>
  <si>
    <t>système de lecture de plaques minéralogiques</t>
  </si>
  <si>
    <t>2.2.2</t>
  </si>
  <si>
    <t>Prestation supplémentaire éventuelle 2</t>
  </si>
  <si>
    <t>signalétique dynamique</t>
  </si>
  <si>
    <t>2.2.3</t>
  </si>
  <si>
    <t>Prestation supplémentaire éventuelle 3</t>
  </si>
  <si>
    <t>redondance serveur</t>
  </si>
  <si>
    <t>marché de fournitures pour la modernisation des systèmes de barriérage et de péage du parking payant du musée de l’Air et de l’Espace, incluant la maintenance</t>
  </si>
  <si>
    <t>001</t>
  </si>
  <si>
    <t>002</t>
  </si>
  <si>
    <t>003</t>
  </si>
  <si>
    <t>004</t>
  </si>
  <si>
    <t>005</t>
  </si>
  <si>
    <t>006</t>
  </si>
  <si>
    <t>007</t>
  </si>
  <si>
    <t>008</t>
  </si>
  <si>
    <t>009</t>
  </si>
  <si>
    <t>010</t>
  </si>
  <si>
    <t>011</t>
  </si>
  <si>
    <t>012</t>
  </si>
  <si>
    <t>013</t>
  </si>
  <si>
    <t>014</t>
  </si>
  <si>
    <t>017</t>
  </si>
  <si>
    <t>018</t>
  </si>
  <si>
    <t>019</t>
  </si>
  <si>
    <t>020</t>
  </si>
  <si>
    <t>021</t>
  </si>
  <si>
    <t>022</t>
  </si>
  <si>
    <t>023</t>
  </si>
  <si>
    <t>024</t>
  </si>
  <si>
    <t>MARCHE PUBLIC DE FOURNITURE</t>
  </si>
  <si>
    <t>MUSEE DE L’AIR ET DE L’ESPACE
AEROPORT DU BOURGET
CS90005
93352 LE BOURGET CEDEX</t>
  </si>
  <si>
    <t>Barrière motorisée automatiqus d'entrée et de sortie du parking</t>
  </si>
  <si>
    <t xml:space="preserve">Session de formation au profit du personnel </t>
  </si>
  <si>
    <t>Qté MOA</t>
  </si>
  <si>
    <t>Formation des personnels (offre de base)</t>
  </si>
  <si>
    <t>DOE (offre de base)</t>
  </si>
  <si>
    <t>MONTANT HT offre de base</t>
  </si>
  <si>
    <t>TVA 20 %</t>
  </si>
  <si>
    <t>MONTANT TTC offre de base</t>
  </si>
  <si>
    <t>MONTANT HT offre de base + PSE 1</t>
  </si>
  <si>
    <t>MONTANT TTC offre de base + PSE 1</t>
  </si>
  <si>
    <t>MONTANT HT offre de base + PSE 2</t>
  </si>
  <si>
    <t>MONTANT HT offre de base + PSE 3</t>
  </si>
  <si>
    <t>MONTANT TTC offre de base + PSE 3</t>
  </si>
  <si>
    <t>MONTANT HT offre de base + PSE 1 et 2</t>
  </si>
  <si>
    <t xml:space="preserve">MONTANT TTC offre de base + PSE 1 et 2 </t>
  </si>
  <si>
    <t>MONTANT HT offre de base + PSE 1 et 3</t>
  </si>
  <si>
    <t>MONTANT TTC offre de base + PSE 1 et 3</t>
  </si>
  <si>
    <t>MONTANT HT offre de base + PSE 2 et 3</t>
  </si>
  <si>
    <t>MONTANT TTC offre de base + PSE 2 et 3</t>
  </si>
  <si>
    <t>MONTANT HT offre de base + PSE 1,2 et 3</t>
  </si>
  <si>
    <t>MONTANT TTC offre de base + PSE 1,2 et 3</t>
  </si>
  <si>
    <t>MONTANT TTC offre de base + PSE 2</t>
  </si>
  <si>
    <t>Prix Unitaire HT</t>
  </si>
  <si>
    <t>2.1.9</t>
  </si>
  <si>
    <t>2.1</t>
  </si>
  <si>
    <t>2.3</t>
  </si>
  <si>
    <t>Marché de fournitures pour la modernisation des systèmes de barriérage et de péage du parking payant du musée de l’Air et de l’Espace, incluant la maintenance - Lot 1 - Remplacement du matériel</t>
  </si>
  <si>
    <t>Remplacement des matériels existants (offre de base)</t>
  </si>
  <si>
    <t>Qté entreprise</t>
  </si>
  <si>
    <t xml:space="preserve">à définir par entreprise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</si>
</sst>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0"/>
      <name val="MS Sans Serif"/>
    </font>
    <font>
      <sz val="10"/>
      <name val="MS Sans Serif"/>
      <family val="2"/>
    </font>
    <font>
      <u/>
      <sz val="6"/>
      <color indexed="12"/>
      <name val="MS Sans Serif"/>
      <family val="2"/>
    </font>
    <font>
      <sz val="10"/>
      <name val="InterFace Typo Light"/>
      <family val="2"/>
    </font>
    <font>
      <b/>
      <sz val="18"/>
      <name val="InterFace Typo Light"/>
      <family val="2"/>
    </font>
    <font>
      <sz val="18"/>
      <name val="InterFace Typo Light"/>
      <family val="2"/>
    </font>
    <font>
      <b/>
      <sz val="17"/>
      <name val="InterFace Typo Light"/>
      <family val="2"/>
    </font>
    <font>
      <b/>
      <sz val="11"/>
      <name val="InterFace Typo Light"/>
      <family val="2"/>
    </font>
    <font>
      <sz val="16"/>
      <name val="InterFace Typo Light"/>
      <family val="2"/>
    </font>
    <font>
      <sz val="10.5"/>
      <name val="InterFace Typo Light"/>
      <family val="2"/>
    </font>
    <font>
      <b/>
      <sz val="10.5"/>
      <name val="InterFace Typo Light"/>
      <family val="2"/>
    </font>
    <font>
      <b/>
      <sz val="11.5"/>
      <name val="InterFace Typo Light"/>
      <family val="2"/>
    </font>
    <font>
      <b/>
      <sz val="10"/>
      <name val="InterFace Typo Light"/>
      <family val="2"/>
    </font>
    <font>
      <b/>
      <sz val="7"/>
      <name val="InterFace Typo Light"/>
      <family val="2"/>
    </font>
    <font>
      <sz val="8"/>
      <name val="InterFace Typo Light"/>
      <family val="2"/>
    </font>
    <font>
      <sz val="7"/>
      <name val="InterFace Typo Light"/>
      <family val="2"/>
    </font>
    <font>
      <u/>
      <sz val="10"/>
      <name val="InterFace Typo Light"/>
      <family val="2"/>
    </font>
    <font>
      <b/>
      <i/>
      <sz val="10"/>
      <name val="InterFace Typo Light"/>
      <family val="2"/>
    </font>
    <font>
      <sz val="11"/>
      <name val="InterFace Typo Light"/>
      <family val="2"/>
    </font>
    <font>
      <b/>
      <i/>
      <u/>
      <sz val="11"/>
      <name val="InterFace Typo Light"/>
      <family val="2"/>
    </font>
    <font>
      <b/>
      <sz val="12"/>
      <name val="InterFace Typo Light"/>
      <family val="2"/>
    </font>
    <font>
      <sz val="12"/>
      <name val="InterFace Typo Light"/>
      <family val="2"/>
    </font>
    <font>
      <b/>
      <i/>
      <sz val="9"/>
      <name val="InterFace Typo Light"/>
      <family val="2"/>
    </font>
    <font>
      <b/>
      <sz val="14"/>
      <color theme="0"/>
      <name val="InterFace Typo Light"/>
      <family val="2"/>
    </font>
    <font>
      <sz val="14"/>
      <color rgb="FFFF0000"/>
      <name val="InterFace Typo Light"/>
      <family val="2"/>
    </font>
    <font>
      <sz val="14"/>
      <color theme="3" tint="-0.499984740745262"/>
      <name val="InterFace Typo Light"/>
      <family val="2"/>
    </font>
    <font>
      <sz val="18"/>
      <color rgb="FFFF0000"/>
      <name val="InterFace Typo Light"/>
      <family val="2"/>
    </font>
    <font>
      <sz val="8"/>
      <name val="MS Sans Serif"/>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499984740745262"/>
        <bgColor indexed="64"/>
      </patternFill>
    </fill>
  </fills>
  <borders count="43">
    <border>
      <left/>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2" fillId="0" borderId="0" applyNumberFormat="0" applyFill="0" applyBorder="0" applyAlignment="0" applyProtection="0">
      <alignment vertical="top"/>
      <protection locked="0"/>
    </xf>
    <xf numFmtId="4" fontId="1" fillId="0" borderId="0" applyFont="0" applyFill="0" applyBorder="0" applyAlignment="0" applyProtection="0"/>
  </cellStyleXfs>
  <cellXfs count="139">
    <xf numFmtId="0" fontId="0" fillId="0" borderId="0" xfId="0"/>
    <xf numFmtId="0" fontId="3"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0" xfId="0" applyFont="1"/>
    <xf numFmtId="0" fontId="6" fillId="0" borderId="0" xfId="0" applyFont="1" applyAlignment="1">
      <alignment horizontal="center"/>
    </xf>
    <xf numFmtId="0" fontId="8" fillId="0" borderId="0" xfId="0" applyFont="1" applyAlignment="1">
      <alignment horizontal="center"/>
    </xf>
    <xf numFmtId="0" fontId="10"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vertical="top"/>
    </xf>
    <xf numFmtId="0" fontId="9" fillId="0" borderId="0" xfId="0" applyFont="1" applyAlignment="1">
      <alignment horizontal="justify" vertical="center" wrapText="1"/>
    </xf>
    <xf numFmtId="0" fontId="9" fillId="0" borderId="0" xfId="0" applyFont="1" applyAlignment="1">
      <alignment horizontal="justify" vertical="top" wrapText="1"/>
    </xf>
    <xf numFmtId="0" fontId="10" fillId="0" borderId="0" xfId="0" applyFont="1" applyAlignment="1">
      <alignment horizontal="justify" wrapText="1"/>
    </xf>
    <xf numFmtId="0" fontId="3" fillId="0" borderId="0" xfId="0" applyFont="1" applyAlignment="1">
      <alignment horizontal="justify"/>
    </xf>
    <xf numFmtId="0" fontId="3" fillId="0" borderId="0" xfId="0" applyFont="1" applyAlignment="1">
      <alignment horizontal="justify" vertical="center"/>
    </xf>
    <xf numFmtId="0" fontId="3" fillId="0" borderId="0" xfId="0" applyFont="1" applyAlignment="1">
      <alignment vertical="center"/>
    </xf>
    <xf numFmtId="0" fontId="3" fillId="0" borderId="0" xfId="0" applyFont="1" applyAlignment="1">
      <alignment horizontal="left" indent="3"/>
    </xf>
    <xf numFmtId="0" fontId="18" fillId="0" borderId="0" xfId="0" applyFont="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xf>
    <xf numFmtId="164" fontId="18" fillId="0" borderId="0" xfId="0" applyNumberFormat="1" applyFont="1" applyAlignment="1">
      <alignment horizontal="center" vertical="center"/>
    </xf>
    <xf numFmtId="4" fontId="18" fillId="0" borderId="0" xfId="0" applyNumberFormat="1" applyFont="1" applyAlignment="1">
      <alignment horizontal="center" vertical="center"/>
    </xf>
    <xf numFmtId="0" fontId="20" fillId="0" borderId="3" xfId="0" applyFont="1" applyBorder="1" applyAlignment="1">
      <alignment horizontal="center" vertical="center" wrapText="1"/>
    </xf>
    <xf numFmtId="0" fontId="18" fillId="2" borderId="5" xfId="0" applyFont="1" applyFill="1" applyBorder="1" applyAlignment="1">
      <alignment horizontal="center" vertical="center" wrapText="1"/>
    </xf>
    <xf numFmtId="4" fontId="18" fillId="0" borderId="7" xfId="0" applyNumberFormat="1" applyFont="1" applyBorder="1" applyAlignment="1">
      <alignment horizontal="center" vertical="center"/>
    </xf>
    <xf numFmtId="164" fontId="18" fillId="0" borderId="7" xfId="0" applyNumberFormat="1" applyFont="1" applyBorder="1" applyAlignment="1">
      <alignment horizontal="center" vertical="center"/>
    </xf>
    <xf numFmtId="164" fontId="18" fillId="2" borderId="10" xfId="0" applyNumberFormat="1" applyFont="1" applyFill="1" applyBorder="1" applyAlignment="1">
      <alignment vertical="center" wrapText="1"/>
    </xf>
    <xf numFmtId="0" fontId="18" fillId="2" borderId="0" xfId="0" applyFont="1" applyFill="1" applyAlignment="1">
      <alignment horizontal="left" vertical="center" wrapText="1"/>
    </xf>
    <xf numFmtId="164" fontId="18" fillId="0" borderId="0" xfId="0" applyNumberFormat="1" applyFont="1" applyAlignment="1">
      <alignment horizontal="right" vertical="center"/>
    </xf>
    <xf numFmtId="164" fontId="18" fillId="0" borderId="1" xfId="0" applyNumberFormat="1" applyFont="1" applyBorder="1" applyAlignment="1" applyProtection="1">
      <alignment horizontal="center" vertical="center"/>
      <protection locked="0"/>
    </xf>
    <xf numFmtId="4" fontId="18" fillId="2" borderId="1" xfId="0" applyNumberFormat="1" applyFont="1" applyFill="1" applyBorder="1" applyAlignment="1">
      <alignment horizontal="center" vertical="center"/>
    </xf>
    <xf numFmtId="164" fontId="18" fillId="2" borderId="1" xfId="0" applyNumberFormat="1" applyFont="1" applyFill="1" applyBorder="1" applyAlignment="1" applyProtection="1">
      <alignment horizontal="center" vertical="center"/>
      <protection locked="0"/>
    </xf>
    <xf numFmtId="0" fontId="7" fillId="0" borderId="3" xfId="0" applyFont="1" applyBorder="1" applyAlignment="1">
      <alignment horizontal="center" vertical="center" wrapText="1"/>
    </xf>
    <xf numFmtId="164" fontId="7" fillId="0" borderId="18" xfId="0" applyNumberFormat="1" applyFont="1" applyBorder="1" applyAlignment="1">
      <alignment vertical="center"/>
    </xf>
    <xf numFmtId="0" fontId="12" fillId="3" borderId="2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8" fillId="0" borderId="2" xfId="0" applyFont="1" applyBorder="1" applyAlignment="1">
      <alignment horizontal="center" vertical="center"/>
    </xf>
    <xf numFmtId="4" fontId="23" fillId="2" borderId="0" xfId="0" applyNumberFormat="1" applyFont="1" applyFill="1" applyAlignment="1">
      <alignment horizontal="center" vertical="center"/>
    </xf>
    <xf numFmtId="164" fontId="18" fillId="0" borderId="17" xfId="2" applyNumberFormat="1" applyFont="1" applyBorder="1" applyAlignment="1">
      <alignment vertical="center" wrapText="1"/>
    </xf>
    <xf numFmtId="0" fontId="18" fillId="0" borderId="2" xfId="0" applyFont="1" applyBorder="1" applyAlignment="1">
      <alignment horizontal="left" vertical="center"/>
    </xf>
    <xf numFmtId="0" fontId="18" fillId="0" borderId="9" xfId="0" applyFont="1" applyBorder="1" applyAlignment="1">
      <alignment horizontal="center" vertical="center"/>
    </xf>
    <xf numFmtId="0" fontId="18" fillId="0" borderId="0" xfId="0" applyFont="1" applyAlignment="1">
      <alignment horizontal="right" vertical="center" wrapText="1"/>
    </xf>
    <xf numFmtId="164" fontId="18" fillId="0" borderId="17" xfId="0" applyNumberFormat="1" applyFont="1" applyBorder="1" applyAlignment="1">
      <alignment vertical="center"/>
    </xf>
    <xf numFmtId="0" fontId="18" fillId="2" borderId="41" xfId="0" applyFont="1" applyFill="1" applyBorder="1" applyAlignment="1">
      <alignment horizontal="left" vertical="center" wrapText="1"/>
    </xf>
    <xf numFmtId="0" fontId="18" fillId="2" borderId="40" xfId="0" applyFont="1" applyFill="1" applyBorder="1" applyAlignment="1">
      <alignment horizontal="center" vertical="center" wrapText="1"/>
    </xf>
    <xf numFmtId="4" fontId="18" fillId="2" borderId="23" xfId="0" applyNumberFormat="1" applyFont="1" applyFill="1" applyBorder="1" applyAlignment="1">
      <alignment horizontal="center" vertical="center"/>
    </xf>
    <xf numFmtId="164" fontId="18" fillId="2" borderId="40" xfId="0" applyNumberFormat="1" applyFont="1" applyFill="1" applyBorder="1" applyAlignment="1" applyProtection="1">
      <alignment horizontal="center" vertical="center"/>
      <protection locked="0"/>
    </xf>
    <xf numFmtId="164" fontId="18" fillId="2" borderId="42" xfId="2" applyNumberFormat="1" applyFont="1" applyFill="1" applyBorder="1" applyAlignment="1">
      <alignment vertical="center" wrapText="1"/>
    </xf>
    <xf numFmtId="0" fontId="18" fillId="0" borderId="11" xfId="0" applyFont="1" applyBorder="1" applyAlignment="1">
      <alignment horizontal="center" vertical="center"/>
    </xf>
    <xf numFmtId="0" fontId="18" fillId="0" borderId="7" xfId="0" applyFont="1" applyBorder="1" applyAlignment="1">
      <alignment horizontal="center" vertical="center"/>
    </xf>
    <xf numFmtId="0" fontId="18" fillId="0" borderId="21" xfId="0" applyFont="1" applyBorder="1" applyAlignment="1">
      <alignment horizontal="center" vertical="center"/>
    </xf>
    <xf numFmtId="0" fontId="18" fillId="0" borderId="39" xfId="0" applyFont="1" applyBorder="1" applyAlignment="1">
      <alignment horizontal="center" vertical="center"/>
    </xf>
    <xf numFmtId="0" fontId="20" fillId="2" borderId="11" xfId="0" applyFont="1" applyFill="1" applyBorder="1" applyAlignment="1">
      <alignment horizontal="left" vertical="center" wrapText="1"/>
    </xf>
    <xf numFmtId="0" fontId="20" fillId="0" borderId="11" xfId="0" applyFont="1" applyBorder="1" applyAlignment="1">
      <alignment horizontal="left" vertical="center" wrapText="1"/>
    </xf>
    <xf numFmtId="164" fontId="20" fillId="2" borderId="38" xfId="0" applyNumberFormat="1" applyFont="1" applyFill="1" applyBorder="1" applyAlignment="1">
      <alignment vertical="center" wrapText="1"/>
    </xf>
    <xf numFmtId="164" fontId="20" fillId="2" borderId="38" xfId="0" applyNumberFormat="1" applyFont="1" applyFill="1" applyBorder="1" applyAlignment="1">
      <alignment vertical="center"/>
    </xf>
    <xf numFmtId="0" fontId="19" fillId="0" borderId="0" xfId="0" applyFont="1" applyAlignment="1">
      <alignment horizontal="left" vertical="center" wrapText="1"/>
    </xf>
    <xf numFmtId="9" fontId="18" fillId="0" borderId="0" xfId="0" applyNumberFormat="1" applyFont="1" applyAlignment="1">
      <alignment horizontal="right" vertical="center" wrapText="1"/>
    </xf>
    <xf numFmtId="0" fontId="7" fillId="0" borderId="7" xfId="0" applyFont="1" applyBorder="1" applyAlignment="1">
      <alignment horizontal="right" vertical="center" wrapText="1"/>
    </xf>
    <xf numFmtId="0" fontId="18" fillId="2" borderId="20" xfId="0" applyFont="1" applyFill="1" applyBorder="1" applyAlignment="1">
      <alignment horizontal="center" vertical="center" wrapText="1"/>
    </xf>
    <xf numFmtId="4" fontId="18" fillId="2" borderId="40" xfId="0" applyNumberFormat="1" applyFont="1" applyFill="1" applyBorder="1" applyAlignment="1">
      <alignment horizontal="center" vertical="center"/>
    </xf>
    <xf numFmtId="0" fontId="18" fillId="0" borderId="0" xfId="0" applyFont="1" applyAlignment="1">
      <alignment horizontal="justify" vertical="center"/>
    </xf>
    <xf numFmtId="0" fontId="18" fillId="0" borderId="5" xfId="0" applyFont="1" applyBorder="1" applyAlignment="1">
      <alignment horizontal="center" vertical="center" wrapText="1"/>
    </xf>
    <xf numFmtId="0" fontId="18" fillId="0" borderId="1" xfId="0" applyFont="1" applyBorder="1" applyAlignment="1">
      <alignment horizontal="center" vertical="center"/>
    </xf>
    <xf numFmtId="4" fontId="18" fillId="0" borderId="1" xfId="0" applyNumberFormat="1" applyFont="1" applyBorder="1" applyAlignment="1">
      <alignment horizontal="center" vertical="center"/>
    </xf>
    <xf numFmtId="0" fontId="21" fillId="0" borderId="21" xfId="0" quotePrefix="1" applyFont="1" applyBorder="1" applyAlignment="1">
      <alignment horizontal="center" vertical="center" wrapText="1"/>
    </xf>
    <xf numFmtId="0" fontId="18" fillId="0" borderId="39" xfId="0" applyFont="1" applyBorder="1" applyAlignment="1">
      <alignment horizontal="left" vertical="center"/>
    </xf>
    <xf numFmtId="0" fontId="20" fillId="0" borderId="39" xfId="0" applyFont="1" applyBorder="1" applyAlignment="1">
      <alignment horizontal="center" vertical="center" wrapText="1"/>
    </xf>
    <xf numFmtId="0" fontId="20" fillId="2" borderId="7" xfId="0" applyFont="1" applyFill="1" applyBorder="1" applyAlignment="1">
      <alignment horizontal="left" vertical="center" wrapText="1"/>
    </xf>
    <xf numFmtId="164" fontId="20" fillId="2" borderId="18" xfId="0" applyNumberFormat="1" applyFont="1" applyFill="1" applyBorder="1" applyAlignment="1">
      <alignment vertical="center" wrapText="1"/>
    </xf>
    <xf numFmtId="4" fontId="1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49" fontId="10" fillId="0" borderId="0" xfId="0" applyNumberFormat="1" applyFont="1" applyAlignment="1">
      <alignment horizontal="center"/>
    </xf>
    <xf numFmtId="0" fontId="9" fillId="0" borderId="0" xfId="0" applyFont="1" applyAlignment="1">
      <alignment horizontal="center" vertical="center" wrapText="1"/>
    </xf>
    <xf numFmtId="0" fontId="5" fillId="0" borderId="0" xfId="0" applyFont="1" applyAlignment="1">
      <alignment horizontal="center"/>
    </xf>
    <xf numFmtId="0" fontId="4" fillId="0" borderId="0" xfId="0" applyFont="1" applyAlignment="1">
      <alignment horizontal="center"/>
    </xf>
    <xf numFmtId="0" fontId="24" fillId="5" borderId="24" xfId="0" applyFont="1" applyFill="1" applyBorder="1" applyAlignment="1">
      <alignment horizontal="center" vertical="center"/>
    </xf>
    <xf numFmtId="0" fontId="24" fillId="5" borderId="25" xfId="0" applyFont="1" applyFill="1" applyBorder="1" applyAlignment="1">
      <alignment horizontal="center" vertical="center"/>
    </xf>
    <xf numFmtId="0" fontId="24" fillId="5" borderId="26" xfId="0" applyFont="1" applyFill="1" applyBorder="1" applyAlignment="1">
      <alignment horizontal="center" vertical="center"/>
    </xf>
    <xf numFmtId="0" fontId="24" fillId="5" borderId="27" xfId="0" applyFont="1" applyFill="1" applyBorder="1" applyAlignment="1">
      <alignment horizontal="center" vertical="center"/>
    </xf>
    <xf numFmtId="0" fontId="24" fillId="5" borderId="28" xfId="0" applyFont="1" applyFill="1" applyBorder="1" applyAlignment="1">
      <alignment horizontal="center" vertical="center"/>
    </xf>
    <xf numFmtId="0" fontId="24" fillId="5" borderId="29" xfId="0" applyFont="1" applyFill="1" applyBorder="1" applyAlignment="1">
      <alignment horizontal="center" vertical="center"/>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25" fillId="0" borderId="32" xfId="0" applyFont="1" applyBorder="1" applyAlignment="1">
      <alignment horizontal="center" vertical="center" wrapText="1"/>
    </xf>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25" fillId="0" borderId="24" xfId="0" applyFont="1" applyBorder="1" applyAlignment="1">
      <alignment horizontal="center" vertical="center"/>
    </xf>
    <xf numFmtId="0" fontId="26" fillId="0" borderId="25" xfId="0" applyFont="1" applyBorder="1" applyAlignment="1">
      <alignment horizontal="center" vertical="center"/>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3" fillId="0" borderId="0" xfId="0" applyFont="1" applyAlignment="1">
      <alignment horizontal="left"/>
    </xf>
    <xf numFmtId="0" fontId="17" fillId="0" borderId="0" xfId="0" applyFont="1" applyAlignment="1">
      <alignment horizontal="center"/>
    </xf>
    <xf numFmtId="0" fontId="3" fillId="0" borderId="0" xfId="0" applyFont="1" applyAlignment="1">
      <alignment horizontal="left" vertical="center"/>
    </xf>
    <xf numFmtId="0" fontId="12"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left" vertical="center"/>
    </xf>
    <xf numFmtId="0" fontId="11" fillId="0" borderId="0" xfId="0" applyFont="1" applyAlignment="1">
      <alignment horizontal="center" vertical="center" wrapText="1"/>
    </xf>
    <xf numFmtId="0" fontId="14" fillId="0" borderId="0" xfId="0" applyFont="1" applyAlignment="1">
      <alignment horizontal="left" vertical="center"/>
    </xf>
    <xf numFmtId="0" fontId="3" fillId="0" borderId="0" xfId="0" applyFont="1" applyAlignment="1">
      <alignment horizontal="justify" vertical="center" wrapText="1"/>
    </xf>
    <xf numFmtId="0" fontId="6" fillId="3" borderId="33" xfId="1" applyFont="1" applyFill="1" applyBorder="1" applyAlignment="1" applyProtection="1">
      <alignment horizontal="center" vertical="center" wrapText="1"/>
    </xf>
    <xf numFmtId="0" fontId="6" fillId="3" borderId="34" xfId="1" applyFont="1" applyFill="1" applyBorder="1" applyAlignment="1" applyProtection="1">
      <alignment horizontal="center" vertical="center" wrapText="1"/>
    </xf>
    <xf numFmtId="0" fontId="6" fillId="3" borderId="35" xfId="1" applyFont="1" applyFill="1" applyBorder="1" applyAlignment="1" applyProtection="1">
      <alignment horizontal="center" vertical="center" wrapText="1"/>
    </xf>
    <xf numFmtId="0" fontId="6" fillId="3" borderId="9" xfId="1" applyFont="1" applyFill="1" applyBorder="1" applyAlignment="1" applyProtection="1">
      <alignment horizontal="center" vertical="center" wrapText="1"/>
    </xf>
    <xf numFmtId="0" fontId="6" fillId="3" borderId="7" xfId="1" applyFont="1" applyFill="1" applyBorder="1" applyAlignment="1" applyProtection="1">
      <alignment horizontal="center" vertical="center" wrapText="1"/>
    </xf>
    <xf numFmtId="0" fontId="6" fillId="3" borderId="36" xfId="1" applyFont="1" applyFill="1" applyBorder="1" applyAlignment="1" applyProtection="1">
      <alignment horizontal="center" vertical="center" wrapText="1"/>
    </xf>
    <xf numFmtId="0" fontId="3" fillId="3" borderId="37" xfId="1" applyFont="1" applyFill="1" applyBorder="1" applyAlignment="1" applyProtection="1">
      <alignment horizontal="center" vertical="center" wrapText="1"/>
    </xf>
    <xf numFmtId="0" fontId="3" fillId="3" borderId="18" xfId="1" applyFont="1" applyFill="1" applyBorder="1" applyAlignment="1" applyProtection="1">
      <alignment horizontal="center" vertical="center" wrapText="1"/>
    </xf>
    <xf numFmtId="0" fontId="20" fillId="0" borderId="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8" xfId="0" applyFont="1" applyBorder="1" applyAlignment="1">
      <alignment horizontal="center" vertical="center" wrapText="1"/>
    </xf>
    <xf numFmtId="164" fontId="7" fillId="4" borderId="16" xfId="0"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wrapText="1"/>
    </xf>
    <xf numFmtId="164" fontId="7" fillId="4" borderId="19" xfId="0" applyNumberFormat="1" applyFont="1" applyFill="1" applyBorder="1" applyAlignment="1">
      <alignment horizontal="center" vertical="center" wrapText="1"/>
    </xf>
    <xf numFmtId="0" fontId="22" fillId="2" borderId="8" xfId="0" applyFont="1" applyFill="1" applyBorder="1" applyAlignment="1">
      <alignment horizontal="left" vertical="center" wrapText="1"/>
    </xf>
    <xf numFmtId="0" fontId="22" fillId="2" borderId="12" xfId="0" applyFont="1" applyFill="1" applyBorder="1" applyAlignment="1">
      <alignment horizontal="left" vertical="center" wrapText="1"/>
    </xf>
    <xf numFmtId="0" fontId="22" fillId="2" borderId="13" xfId="0" applyFont="1" applyFill="1" applyBorder="1" applyAlignment="1">
      <alignment horizontal="left" vertical="center" wrapText="1"/>
    </xf>
    <xf numFmtId="0" fontId="7" fillId="4" borderId="14"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5" xfId="0" applyFont="1" applyFill="1" applyBorder="1" applyAlignment="1">
      <alignment horizontal="center" vertical="center" wrapText="1"/>
    </xf>
    <xf numFmtId="164" fontId="7" fillId="4" borderId="14" xfId="0" applyNumberFormat="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164" fontId="7" fillId="4" borderId="15" xfId="0" applyNumberFormat="1"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8" xfId="0" applyFont="1" applyBorder="1" applyAlignment="1">
      <alignment horizontal="center" vertical="center" wrapText="1"/>
    </xf>
    <xf numFmtId="4" fontId="18" fillId="2" borderId="1" xfId="0" applyNumberFormat="1" applyFont="1" applyFill="1" applyBorder="1" applyAlignment="1" applyProtection="1">
      <alignment horizontal="center" vertical="center"/>
      <protection locked="0"/>
    </xf>
    <xf numFmtId="4" fontId="18" fillId="0" borderId="1" xfId="0" applyNumberFormat="1" applyFont="1" applyBorder="1" applyAlignment="1" applyProtection="1">
      <alignment horizontal="center" vertical="center"/>
      <protection locked="0"/>
    </xf>
  </cellXfs>
  <cellStyles count="3">
    <cellStyle name="Lien hypertexte" xfId="1" builtinId="8"/>
    <cellStyle name="Milliers" xfId="2" builtinId="3"/>
    <cellStyle name="Normal" xfId="0" builtinId="0"/>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6</xdr:row>
      <xdr:rowOff>209550</xdr:rowOff>
    </xdr:from>
    <xdr:to>
      <xdr:col>1</xdr:col>
      <xdr:colOff>1438275</xdr:colOff>
      <xdr:row>8</xdr:row>
      <xdr:rowOff>57150</xdr:rowOff>
    </xdr:to>
    <xdr:pic>
      <xdr:nvPicPr>
        <xdr:cNvPr id="2596" name="Image 1" descr="MAE_Logo2010_BD">
          <a:extLst>
            <a:ext uri="{FF2B5EF4-FFF2-40B4-BE49-F238E27FC236}">
              <a16:creationId xmlns:a16="http://schemas.microsoft.com/office/drawing/2014/main" id="{FDC31CC4-932E-81E1-5795-2F955CBBF9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1657350"/>
          <a:ext cx="12763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tabSelected="1" view="pageBreakPreview" zoomScaleNormal="100" zoomScaleSheetLayoutView="100" workbookViewId="0">
      <selection activeCell="F25" sqref="F25"/>
    </sheetView>
  </sheetViews>
  <sheetFormatPr baseColWidth="10" defaultColWidth="11.42578125" defaultRowHeight="12.75" x14ac:dyDescent="0.2"/>
  <cols>
    <col min="1" max="1" width="2.42578125" style="1" customWidth="1"/>
    <col min="2" max="2" width="24.140625" style="1" customWidth="1"/>
    <col min="3" max="3" width="64.7109375" style="1" customWidth="1"/>
    <col min="4" max="4" width="3.140625" style="1" customWidth="1"/>
    <col min="5" max="5" width="32.140625" style="1" customWidth="1"/>
    <col min="6" max="16384" width="11.42578125" style="1"/>
  </cols>
  <sheetData>
    <row r="1" spans="2:9" ht="13.5" thickBot="1" x14ac:dyDescent="0.25"/>
    <row r="2" spans="2:9" s="2" customFormat="1" ht="23.25" thickTop="1" x14ac:dyDescent="0.3">
      <c r="B2" s="80" t="s">
        <v>76</v>
      </c>
      <c r="C2" s="81"/>
    </row>
    <row r="3" spans="2:9" ht="14.25" customHeight="1" x14ac:dyDescent="0.2">
      <c r="B3" s="82"/>
      <c r="C3" s="83"/>
    </row>
    <row r="4" spans="2:9" s="2" customFormat="1" ht="10.5" customHeight="1" thickBot="1" x14ac:dyDescent="0.35">
      <c r="B4" s="84"/>
      <c r="C4" s="85"/>
    </row>
    <row r="5" spans="2:9" s="2" customFormat="1" ht="23.25" thickTop="1" x14ac:dyDescent="0.3">
      <c r="B5" s="79"/>
      <c r="C5" s="79"/>
    </row>
    <row r="6" spans="2:9" ht="29.25" customHeight="1" thickBot="1" x14ac:dyDescent="0.25"/>
    <row r="7" spans="2:9" ht="18" customHeight="1" thickTop="1" x14ac:dyDescent="0.3">
      <c r="B7" s="89"/>
      <c r="C7" s="86" t="s">
        <v>77</v>
      </c>
      <c r="D7" s="2"/>
      <c r="E7" s="2"/>
      <c r="F7" s="2"/>
      <c r="G7" s="2"/>
      <c r="H7" s="2"/>
      <c r="I7" s="2"/>
    </row>
    <row r="8" spans="2:9" ht="72.75" customHeight="1" x14ac:dyDescent="0.3">
      <c r="B8" s="90"/>
      <c r="C8" s="87"/>
      <c r="D8" s="2"/>
      <c r="E8" s="2"/>
      <c r="F8" s="2"/>
      <c r="G8" s="2"/>
      <c r="H8" s="2"/>
      <c r="I8" s="2"/>
    </row>
    <row r="9" spans="2:9" ht="18" customHeight="1" thickBot="1" x14ac:dyDescent="0.35">
      <c r="B9" s="91"/>
      <c r="C9" s="88"/>
      <c r="D9" s="2"/>
      <c r="E9" s="2"/>
      <c r="F9" s="2"/>
      <c r="G9" s="2"/>
      <c r="H9" s="2"/>
      <c r="I9" s="2"/>
    </row>
    <row r="10" spans="2:9" ht="13.5" thickTop="1" x14ac:dyDescent="0.2">
      <c r="B10" s="4"/>
    </row>
    <row r="11" spans="2:9" s="2" customFormat="1" ht="22.5" x14ac:dyDescent="0.3">
      <c r="B11" s="79"/>
      <c r="C11" s="79"/>
    </row>
    <row r="12" spans="2:9" ht="22.5" x14ac:dyDescent="0.3">
      <c r="B12" s="78"/>
      <c r="C12" s="78"/>
    </row>
    <row r="13" spans="2:9" s="6" customFormat="1" ht="23.25" thickBot="1" x14ac:dyDescent="0.35">
      <c r="B13" s="79"/>
      <c r="C13" s="79"/>
      <c r="D13" s="3"/>
      <c r="E13" s="3"/>
      <c r="F13" s="3"/>
      <c r="G13" s="3"/>
      <c r="H13" s="3"/>
      <c r="I13" s="3"/>
    </row>
    <row r="14" spans="2:9" s="2" customFormat="1" ht="23.25" thickTop="1" x14ac:dyDescent="0.3">
      <c r="B14" s="92" t="s">
        <v>17</v>
      </c>
      <c r="C14" s="93"/>
    </row>
    <row r="15" spans="2:9" s="2" customFormat="1" ht="23.25" thickBot="1" x14ac:dyDescent="0.35">
      <c r="B15" s="94"/>
      <c r="C15" s="95"/>
    </row>
    <row r="16" spans="2:9" s="6" customFormat="1" ht="23.25" thickTop="1" x14ac:dyDescent="0.3">
      <c r="B16" s="79"/>
      <c r="C16" s="79"/>
      <c r="D16" s="3"/>
      <c r="E16" s="3"/>
      <c r="F16" s="3"/>
      <c r="G16" s="3"/>
      <c r="H16" s="3"/>
      <c r="I16" s="3"/>
    </row>
    <row r="17" spans="2:9" s="6" customFormat="1" ht="14.25" customHeight="1" x14ac:dyDescent="0.3">
      <c r="B17" s="78"/>
      <c r="C17" s="78"/>
      <c r="D17" s="3"/>
      <c r="E17" s="3"/>
      <c r="F17" s="3"/>
      <c r="G17" s="3"/>
      <c r="H17" s="3"/>
      <c r="I17" s="3"/>
    </row>
    <row r="18" spans="2:9" s="6" customFormat="1" ht="14.25" customHeight="1" x14ac:dyDescent="0.3">
      <c r="B18" s="5"/>
      <c r="C18" s="5"/>
      <c r="D18" s="3"/>
      <c r="E18" s="3"/>
      <c r="F18" s="3"/>
      <c r="G18" s="3"/>
      <c r="H18" s="3"/>
      <c r="I18" s="3"/>
    </row>
    <row r="19" spans="2:9" ht="22.5" x14ac:dyDescent="0.3">
      <c r="B19" s="79"/>
      <c r="C19" s="79"/>
      <c r="D19" s="7"/>
      <c r="E19" s="7"/>
      <c r="F19" s="7"/>
      <c r="G19" s="7"/>
      <c r="H19" s="7"/>
      <c r="I19" s="7"/>
    </row>
    <row r="20" spans="2:9" ht="12.75" customHeight="1" x14ac:dyDescent="0.3">
      <c r="B20" s="74" t="s">
        <v>11</v>
      </c>
      <c r="C20" s="75"/>
      <c r="E20" s="8"/>
      <c r="F20" s="8"/>
      <c r="G20" s="8"/>
      <c r="H20" s="8"/>
      <c r="I20" s="8"/>
    </row>
    <row r="21" spans="2:9" ht="25.5" customHeight="1" x14ac:dyDescent="0.3">
      <c r="B21" s="77" t="s">
        <v>53</v>
      </c>
      <c r="C21" s="77"/>
      <c r="D21" s="8"/>
      <c r="E21" s="8"/>
      <c r="F21" s="8"/>
      <c r="G21" s="8"/>
      <c r="H21" s="8"/>
      <c r="I21" s="8"/>
    </row>
    <row r="22" spans="2:9" s="11" customFormat="1" ht="18" customHeight="1" x14ac:dyDescent="0.2">
      <c r="B22" s="9"/>
      <c r="C22" s="9"/>
      <c r="D22" s="10"/>
      <c r="E22" s="10"/>
      <c r="F22" s="10"/>
      <c r="G22" s="10"/>
      <c r="H22" s="10"/>
      <c r="I22" s="10"/>
    </row>
    <row r="23" spans="2:9" ht="12.75" customHeight="1" x14ac:dyDescent="0.3">
      <c r="B23" s="77"/>
      <c r="C23" s="77"/>
      <c r="D23" s="8"/>
      <c r="E23" s="8"/>
      <c r="F23" s="8"/>
      <c r="G23" s="8"/>
      <c r="H23" s="8"/>
      <c r="I23" s="8"/>
    </row>
    <row r="24" spans="2:9" ht="12.75" customHeight="1" x14ac:dyDescent="0.3">
      <c r="B24" s="12"/>
      <c r="C24" s="12"/>
      <c r="D24" s="8"/>
      <c r="E24" s="8"/>
      <c r="F24" s="8"/>
      <c r="G24" s="8"/>
      <c r="H24" s="8"/>
      <c r="I24" s="8"/>
    </row>
    <row r="25" spans="2:9" s="11" customFormat="1" ht="25.5" customHeight="1" x14ac:dyDescent="0.2">
      <c r="B25" s="13"/>
      <c r="C25" s="13"/>
      <c r="D25" s="10"/>
      <c r="E25" s="10"/>
      <c r="F25" s="10"/>
      <c r="G25" s="10"/>
      <c r="H25" s="10"/>
      <c r="I25" s="10"/>
    </row>
    <row r="26" spans="2:9" ht="25.5" customHeight="1" x14ac:dyDescent="0.3">
      <c r="B26" s="14"/>
      <c r="C26" s="14"/>
      <c r="D26" s="8"/>
      <c r="E26" s="8"/>
      <c r="F26" s="8"/>
      <c r="G26" s="8"/>
      <c r="H26" s="8"/>
      <c r="I26" s="8"/>
    </row>
    <row r="27" spans="2:9" ht="12.75" customHeight="1" x14ac:dyDescent="0.3">
      <c r="B27" s="9"/>
      <c r="C27" s="12"/>
      <c r="D27" s="8"/>
      <c r="E27" s="8"/>
      <c r="F27" s="8"/>
      <c r="G27" s="8"/>
      <c r="H27" s="8"/>
      <c r="I27" s="8"/>
    </row>
    <row r="28" spans="2:9" ht="12.75" customHeight="1" x14ac:dyDescent="0.3">
      <c r="B28" s="12"/>
      <c r="C28" s="12"/>
      <c r="D28" s="8"/>
      <c r="E28" s="8"/>
      <c r="F28" s="8"/>
      <c r="G28" s="8"/>
      <c r="H28" s="8"/>
      <c r="I28" s="8"/>
    </row>
    <row r="29" spans="2:9" ht="12.75" customHeight="1" x14ac:dyDescent="0.3">
      <c r="B29" s="12"/>
      <c r="C29" s="12"/>
      <c r="D29" s="8"/>
      <c r="E29" s="8"/>
      <c r="F29" s="8"/>
      <c r="G29" s="8"/>
      <c r="H29" s="8"/>
      <c r="I29" s="8"/>
    </row>
    <row r="30" spans="2:9" ht="12.75" customHeight="1" x14ac:dyDescent="0.3">
      <c r="B30" s="12"/>
      <c r="C30" s="12"/>
      <c r="D30" s="8"/>
      <c r="E30" s="8"/>
      <c r="F30" s="8"/>
      <c r="G30" s="8"/>
      <c r="H30" s="8"/>
      <c r="I30" s="8"/>
    </row>
    <row r="31" spans="2:9" s="11" customFormat="1" ht="25.5" customHeight="1" x14ac:dyDescent="0.2">
      <c r="B31" s="13"/>
      <c r="C31" s="13"/>
      <c r="D31" s="10"/>
      <c r="E31" s="10"/>
      <c r="F31" s="10"/>
      <c r="G31" s="10"/>
      <c r="H31" s="10"/>
      <c r="I31" s="10"/>
    </row>
    <row r="32" spans="2:9" s="11" customFormat="1" ht="13.5" x14ac:dyDescent="0.2">
      <c r="B32" s="13"/>
      <c r="C32" s="13"/>
    </row>
    <row r="33" spans="1:4" s="11" customFormat="1" ht="13.5" x14ac:dyDescent="0.2">
      <c r="B33" s="13"/>
      <c r="C33" s="13"/>
    </row>
    <row r="34" spans="1:4" ht="12.75" customHeight="1" x14ac:dyDescent="0.2">
      <c r="A34" s="76"/>
      <c r="B34" s="76"/>
      <c r="C34" s="76"/>
      <c r="D34" s="76"/>
    </row>
  </sheetData>
  <mergeCells count="15">
    <mergeCell ref="B2:C4"/>
    <mergeCell ref="C7:C9"/>
    <mergeCell ref="B7:B9"/>
    <mergeCell ref="B5:C5"/>
    <mergeCell ref="B14:C15"/>
    <mergeCell ref="B20:C20"/>
    <mergeCell ref="A34:D34"/>
    <mergeCell ref="B21:C21"/>
    <mergeCell ref="B17:C17"/>
    <mergeCell ref="B11:C11"/>
    <mergeCell ref="B13:C13"/>
    <mergeCell ref="B16:C16"/>
    <mergeCell ref="B23:C23"/>
    <mergeCell ref="B19:C19"/>
    <mergeCell ref="B12:C1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1"/>
  <sheetViews>
    <sheetView showGridLines="0" view="pageBreakPreview" topLeftCell="A3" zoomScaleNormal="100" zoomScaleSheetLayoutView="100" workbookViewId="0">
      <selection activeCell="D21" sqref="D21"/>
    </sheetView>
  </sheetViews>
  <sheetFormatPr baseColWidth="10" defaultColWidth="11.42578125" defaultRowHeight="12.75" x14ac:dyDescent="0.2"/>
  <cols>
    <col min="1" max="1" width="14.28515625" style="1" customWidth="1"/>
    <col min="2" max="2" width="4" style="1" customWidth="1"/>
    <col min="3" max="16384" width="11.42578125" style="1"/>
  </cols>
  <sheetData>
    <row r="2" spans="1:8" ht="53.25" customHeight="1" x14ac:dyDescent="0.2">
      <c r="A2" s="102" t="s">
        <v>3</v>
      </c>
      <c r="B2" s="102"/>
      <c r="C2" s="102"/>
      <c r="D2" s="102"/>
      <c r="E2" s="102"/>
      <c r="F2" s="102"/>
      <c r="G2" s="102"/>
      <c r="H2" s="102"/>
    </row>
    <row r="3" spans="1:8" x14ac:dyDescent="0.2">
      <c r="A3" s="15"/>
    </row>
    <row r="4" spans="1:8" x14ac:dyDescent="0.2">
      <c r="A4" s="15"/>
    </row>
    <row r="5" spans="1:8" x14ac:dyDescent="0.2">
      <c r="A5" s="15"/>
    </row>
    <row r="6" spans="1:8" ht="53.25" customHeight="1" x14ac:dyDescent="0.2">
      <c r="A6" s="99" t="s">
        <v>20</v>
      </c>
      <c r="B6" s="99"/>
      <c r="C6" s="99"/>
      <c r="D6" s="99"/>
      <c r="E6" s="99"/>
      <c r="F6" s="99"/>
      <c r="G6" s="99"/>
      <c r="H6" s="99"/>
    </row>
    <row r="7" spans="1:8" x14ac:dyDescent="0.2">
      <c r="A7" s="103"/>
      <c r="B7" s="103"/>
      <c r="C7" s="103"/>
      <c r="D7" s="103"/>
      <c r="E7" s="103"/>
      <c r="F7" s="103"/>
      <c r="G7" s="103"/>
      <c r="H7" s="103"/>
    </row>
    <row r="8" spans="1:8" ht="40.5" customHeight="1" x14ac:dyDescent="0.2">
      <c r="A8" s="104" t="s">
        <v>21</v>
      </c>
      <c r="B8" s="104"/>
      <c r="C8" s="104"/>
      <c r="D8" s="104"/>
      <c r="E8" s="104"/>
      <c r="F8" s="104"/>
      <c r="G8" s="104"/>
      <c r="H8" s="104"/>
    </row>
    <row r="9" spans="1:8" x14ac:dyDescent="0.2">
      <c r="A9" s="16"/>
      <c r="B9" s="17"/>
      <c r="C9" s="17"/>
      <c r="D9" s="17"/>
      <c r="E9" s="17"/>
      <c r="F9" s="17"/>
      <c r="G9" s="17"/>
      <c r="H9" s="17"/>
    </row>
    <row r="10" spans="1:8" ht="42.75" customHeight="1" x14ac:dyDescent="0.2">
      <c r="A10" s="104" t="s">
        <v>4</v>
      </c>
      <c r="B10" s="104"/>
      <c r="C10" s="104"/>
      <c r="D10" s="104"/>
      <c r="E10" s="104"/>
      <c r="F10" s="104"/>
      <c r="G10" s="104"/>
      <c r="H10" s="104"/>
    </row>
    <row r="11" spans="1:8" x14ac:dyDescent="0.2">
      <c r="A11" s="16"/>
      <c r="B11" s="17"/>
      <c r="C11" s="17"/>
      <c r="D11" s="17"/>
      <c r="E11" s="17"/>
      <c r="F11" s="17"/>
      <c r="G11" s="17"/>
      <c r="H11" s="17"/>
    </row>
    <row r="12" spans="1:8" x14ac:dyDescent="0.2">
      <c r="A12" s="16"/>
      <c r="B12" s="17"/>
      <c r="C12" s="17"/>
      <c r="D12" s="17"/>
      <c r="E12" s="17"/>
      <c r="F12" s="17"/>
      <c r="G12" s="17"/>
      <c r="H12" s="17"/>
    </row>
    <row r="13" spans="1:8" ht="12.75" customHeight="1" x14ac:dyDescent="0.2">
      <c r="A13" s="99" t="s">
        <v>12</v>
      </c>
      <c r="B13" s="99"/>
      <c r="C13" s="99"/>
      <c r="D13" s="99"/>
      <c r="E13" s="99"/>
      <c r="F13" s="99"/>
      <c r="G13" s="99"/>
      <c r="H13" s="99"/>
    </row>
    <row r="14" spans="1:8" ht="21.75" customHeight="1" x14ac:dyDescent="0.2">
      <c r="A14" s="100" t="s">
        <v>13</v>
      </c>
      <c r="B14" s="100"/>
      <c r="C14" s="100"/>
      <c r="D14" s="100"/>
      <c r="E14" s="100"/>
      <c r="F14" s="100"/>
      <c r="G14" s="100"/>
      <c r="H14" s="100"/>
    </row>
    <row r="15" spans="1:8" ht="35.25" customHeight="1" x14ac:dyDescent="0.2">
      <c r="A15" s="100" t="s">
        <v>14</v>
      </c>
      <c r="B15" s="100"/>
      <c r="C15" s="100"/>
      <c r="D15" s="100"/>
      <c r="E15" s="100"/>
      <c r="F15" s="100"/>
      <c r="G15" s="100"/>
      <c r="H15" s="100"/>
    </row>
    <row r="16" spans="1:8" x14ac:dyDescent="0.2">
      <c r="A16" s="16"/>
      <c r="B16" s="17"/>
      <c r="C16" s="17"/>
      <c r="D16" s="17"/>
      <c r="E16" s="17"/>
      <c r="F16" s="17"/>
      <c r="G16" s="17"/>
      <c r="H16" s="17"/>
    </row>
    <row r="17" spans="1:8" x14ac:dyDescent="0.2">
      <c r="A17" s="16"/>
      <c r="B17" s="17"/>
      <c r="C17" s="17"/>
      <c r="D17" s="17"/>
      <c r="E17" s="17"/>
      <c r="F17" s="17"/>
      <c r="G17" s="17"/>
      <c r="H17" s="17"/>
    </row>
    <row r="18" spans="1:8" ht="42" customHeight="1" x14ac:dyDescent="0.2">
      <c r="A18" s="99" t="s">
        <v>15</v>
      </c>
      <c r="B18" s="99"/>
      <c r="C18" s="99"/>
      <c r="D18" s="99"/>
      <c r="E18" s="99"/>
      <c r="F18" s="99"/>
      <c r="G18" s="99"/>
      <c r="H18" s="99"/>
    </row>
    <row r="19" spans="1:8" x14ac:dyDescent="0.2">
      <c r="A19" s="16"/>
      <c r="B19" s="17"/>
      <c r="C19" s="17"/>
      <c r="D19" s="17"/>
      <c r="E19" s="17"/>
      <c r="F19" s="17"/>
      <c r="G19" s="17"/>
      <c r="H19" s="17"/>
    </row>
    <row r="20" spans="1:8" x14ac:dyDescent="0.2">
      <c r="A20" s="98"/>
      <c r="B20" s="98"/>
      <c r="C20" s="98"/>
      <c r="D20" s="98"/>
      <c r="E20" s="98"/>
      <c r="F20" s="98"/>
      <c r="G20" s="98"/>
      <c r="H20" s="98"/>
    </row>
    <row r="21" spans="1:8" x14ac:dyDescent="0.2">
      <c r="A21" s="16"/>
      <c r="B21" s="17"/>
      <c r="C21" s="17"/>
      <c r="D21" s="17"/>
      <c r="E21" s="17"/>
      <c r="F21" s="17"/>
      <c r="G21" s="17"/>
      <c r="H21" s="17"/>
    </row>
    <row r="22" spans="1:8" x14ac:dyDescent="0.2">
      <c r="A22" s="101" t="s">
        <v>16</v>
      </c>
      <c r="B22" s="101"/>
      <c r="C22" s="101"/>
      <c r="D22" s="101"/>
      <c r="E22" s="101"/>
      <c r="F22" s="101"/>
      <c r="G22" s="101"/>
      <c r="H22" s="101"/>
    </row>
    <row r="23" spans="1:8" x14ac:dyDescent="0.2">
      <c r="A23" s="18" t="s">
        <v>0</v>
      </c>
      <c r="B23" s="15" t="s">
        <v>5</v>
      </c>
      <c r="C23" s="96" t="s">
        <v>6</v>
      </c>
      <c r="D23" s="96"/>
      <c r="E23" s="96"/>
      <c r="F23" s="96"/>
      <c r="G23" s="96"/>
      <c r="H23" s="96"/>
    </row>
    <row r="24" spans="1:8" x14ac:dyDescent="0.2">
      <c r="A24" s="18" t="s">
        <v>2</v>
      </c>
      <c r="B24" s="15" t="s">
        <v>5</v>
      </c>
      <c r="C24" s="15" t="s">
        <v>7</v>
      </c>
    </row>
    <row r="25" spans="1:8" x14ac:dyDescent="0.2">
      <c r="A25" s="18" t="s">
        <v>1</v>
      </c>
      <c r="B25" s="15" t="s">
        <v>5</v>
      </c>
      <c r="C25" s="15" t="s">
        <v>8</v>
      </c>
    </row>
    <row r="26" spans="1:8" x14ac:dyDescent="0.2">
      <c r="A26" s="18" t="s">
        <v>9</v>
      </c>
      <c r="B26" s="15" t="s">
        <v>5</v>
      </c>
      <c r="C26" s="15" t="s">
        <v>10</v>
      </c>
    </row>
    <row r="27" spans="1:8" x14ac:dyDescent="0.2">
      <c r="A27" s="15"/>
    </row>
    <row r="28" spans="1:8" x14ac:dyDescent="0.2">
      <c r="A28" s="15"/>
    </row>
    <row r="29" spans="1:8" x14ac:dyDescent="0.2">
      <c r="A29" s="15"/>
    </row>
    <row r="30" spans="1:8" x14ac:dyDescent="0.2">
      <c r="A30" s="15"/>
    </row>
    <row r="31" spans="1:8" x14ac:dyDescent="0.2">
      <c r="A31" s="97"/>
      <c r="B31" s="97"/>
      <c r="C31" s="97"/>
      <c r="D31" s="97"/>
      <c r="E31" s="97"/>
      <c r="F31" s="97"/>
      <c r="G31" s="97"/>
      <c r="H31" s="97"/>
    </row>
  </sheetData>
  <mergeCells count="13">
    <mergeCell ref="A2:H2"/>
    <mergeCell ref="A6:H6"/>
    <mergeCell ref="A7:H7"/>
    <mergeCell ref="A8:H8"/>
    <mergeCell ref="A10:H10"/>
    <mergeCell ref="C23:H23"/>
    <mergeCell ref="A31:H31"/>
    <mergeCell ref="A20:H20"/>
    <mergeCell ref="A13:H13"/>
    <mergeCell ref="A14:H14"/>
    <mergeCell ref="A15:H15"/>
    <mergeCell ref="A18:H18"/>
    <mergeCell ref="A22:H2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5B7CA-8027-4AA7-9D1D-12BB3EFDFC69}">
  <sheetPr>
    <pageSetUpPr fitToPage="1"/>
  </sheetPr>
  <dimension ref="C1:K50"/>
  <sheetViews>
    <sheetView showGridLines="0" view="pageBreakPreview" topLeftCell="B1" zoomScaleNormal="40" zoomScaleSheetLayoutView="100" workbookViewId="0">
      <selection activeCell="I8" sqref="I8"/>
    </sheetView>
  </sheetViews>
  <sheetFormatPr baseColWidth="10" defaultColWidth="11.42578125" defaultRowHeight="14.25" x14ac:dyDescent="0.2"/>
  <cols>
    <col min="1" max="4" width="11.42578125" style="19"/>
    <col min="5" max="5" width="10.28515625" style="22" customWidth="1"/>
    <col min="6" max="6" width="66.42578125" style="21" customWidth="1"/>
    <col min="7" max="7" width="6.42578125" style="22" bestFit="1" customWidth="1"/>
    <col min="8" max="8" width="11.28515625" style="22" customWidth="1"/>
    <col min="9" max="9" width="11.28515625" style="24" customWidth="1"/>
    <col min="10" max="10" width="13.85546875" style="23" bestFit="1" customWidth="1"/>
    <col min="11" max="11" width="15.7109375" style="31" bestFit="1" customWidth="1"/>
    <col min="12" max="16384" width="11.42578125" style="19"/>
  </cols>
  <sheetData>
    <row r="1" spans="3:11" ht="15" thickBot="1" x14ac:dyDescent="0.25"/>
    <row r="2" spans="3:11" ht="14.25" customHeight="1" x14ac:dyDescent="0.2">
      <c r="E2" s="37" t="s">
        <v>22</v>
      </c>
      <c r="F2" s="105" t="s">
        <v>104</v>
      </c>
      <c r="G2" s="106"/>
      <c r="H2" s="106"/>
      <c r="I2" s="106"/>
      <c r="J2" s="107"/>
      <c r="K2" s="111" t="s">
        <v>28</v>
      </c>
    </row>
    <row r="3" spans="3:11" s="20" customFormat="1" ht="53.25" customHeight="1" thickBot="1" x14ac:dyDescent="0.25">
      <c r="E3" s="38"/>
      <c r="F3" s="108"/>
      <c r="G3" s="109"/>
      <c r="H3" s="109"/>
      <c r="I3" s="109"/>
      <c r="J3" s="110"/>
      <c r="K3" s="112"/>
    </row>
    <row r="4" spans="3:11" s="21" customFormat="1" ht="15.75" customHeight="1" x14ac:dyDescent="0.2">
      <c r="C4" s="128" t="s">
        <v>27</v>
      </c>
      <c r="D4" s="131" t="s">
        <v>30</v>
      </c>
      <c r="E4" s="122" t="s">
        <v>29</v>
      </c>
      <c r="F4" s="122" t="s">
        <v>26</v>
      </c>
      <c r="G4" s="122" t="s">
        <v>25</v>
      </c>
      <c r="H4" s="122" t="s">
        <v>80</v>
      </c>
      <c r="I4" s="122" t="s">
        <v>106</v>
      </c>
      <c r="J4" s="125" t="s">
        <v>100</v>
      </c>
      <c r="K4" s="116" t="s">
        <v>23</v>
      </c>
    </row>
    <row r="5" spans="3:11" s="21" customFormat="1" x14ac:dyDescent="0.2">
      <c r="C5" s="129"/>
      <c r="D5" s="132"/>
      <c r="E5" s="123"/>
      <c r="F5" s="123"/>
      <c r="G5" s="123"/>
      <c r="H5" s="123"/>
      <c r="I5" s="123"/>
      <c r="J5" s="126"/>
      <c r="K5" s="117"/>
    </row>
    <row r="6" spans="3:11" s="21" customFormat="1" ht="27" customHeight="1" thickBot="1" x14ac:dyDescent="0.25">
      <c r="C6" s="130"/>
      <c r="D6" s="133"/>
      <c r="E6" s="124"/>
      <c r="F6" s="124"/>
      <c r="G6" s="124"/>
      <c r="H6" s="124"/>
      <c r="I6" s="124"/>
      <c r="J6" s="127"/>
      <c r="K6" s="118"/>
    </row>
    <row r="7" spans="3:11" s="30" customFormat="1" ht="15.75" thickBot="1" x14ac:dyDescent="0.25">
      <c r="C7" s="68" t="s">
        <v>54</v>
      </c>
      <c r="E7" s="70" t="s">
        <v>102</v>
      </c>
      <c r="F7" s="71" t="s">
        <v>105</v>
      </c>
      <c r="G7" s="134" t="s">
        <v>19</v>
      </c>
      <c r="H7" s="135"/>
      <c r="I7" s="135"/>
      <c r="J7" s="136"/>
      <c r="K7" s="72">
        <f>SUM(K8:K14)</f>
        <v>0</v>
      </c>
    </row>
    <row r="8" spans="3:11" s="30" customFormat="1" ht="15" x14ac:dyDescent="0.2">
      <c r="C8" s="68" t="s">
        <v>55</v>
      </c>
      <c r="E8" s="65" t="s">
        <v>32</v>
      </c>
      <c r="F8" s="64" t="s">
        <v>31</v>
      </c>
      <c r="G8" s="66" t="s">
        <v>18</v>
      </c>
      <c r="H8" s="67">
        <v>1</v>
      </c>
      <c r="I8" s="137"/>
      <c r="J8" s="137"/>
      <c r="K8" s="29">
        <f t="shared" ref="K8:K11" si="0">I8*J8</f>
        <v>0</v>
      </c>
    </row>
    <row r="9" spans="3:11" s="30" customFormat="1" ht="15" x14ac:dyDescent="0.2">
      <c r="C9" s="68" t="s">
        <v>56</v>
      </c>
      <c r="E9" s="65" t="s">
        <v>33</v>
      </c>
      <c r="F9" s="64" t="s">
        <v>34</v>
      </c>
      <c r="G9" s="66" t="s">
        <v>18</v>
      </c>
      <c r="H9" s="67">
        <v>1</v>
      </c>
      <c r="I9" s="33"/>
      <c r="J9" s="137"/>
      <c r="K9" s="29">
        <f t="shared" si="0"/>
        <v>0</v>
      </c>
    </row>
    <row r="10" spans="3:11" s="30" customFormat="1" ht="15" x14ac:dyDescent="0.2">
      <c r="C10" s="68" t="s">
        <v>57</v>
      </c>
      <c r="E10" s="65" t="s">
        <v>35</v>
      </c>
      <c r="F10" s="64" t="s">
        <v>36</v>
      </c>
      <c r="G10" s="66" t="s">
        <v>18</v>
      </c>
      <c r="H10" s="67">
        <v>1</v>
      </c>
      <c r="I10" s="33"/>
      <c r="J10" s="137"/>
      <c r="K10" s="29">
        <f t="shared" si="0"/>
        <v>0</v>
      </c>
    </row>
    <row r="11" spans="3:11" s="30" customFormat="1" ht="15" x14ac:dyDescent="0.2">
      <c r="C11" s="68" t="s">
        <v>58</v>
      </c>
      <c r="E11" s="65" t="s">
        <v>37</v>
      </c>
      <c r="F11" s="64" t="s">
        <v>78</v>
      </c>
      <c r="G11" s="66" t="s">
        <v>18</v>
      </c>
      <c r="H11" s="67">
        <v>2</v>
      </c>
      <c r="I11" s="33"/>
      <c r="J11" s="137"/>
      <c r="K11" s="29">
        <f t="shared" si="0"/>
        <v>0</v>
      </c>
    </row>
    <row r="12" spans="3:11" s="30" customFormat="1" ht="15" x14ac:dyDescent="0.2">
      <c r="C12" s="68" t="s">
        <v>59</v>
      </c>
      <c r="E12" s="65" t="s">
        <v>38</v>
      </c>
      <c r="F12" s="64" t="s">
        <v>39</v>
      </c>
      <c r="G12" s="66" t="s">
        <v>18</v>
      </c>
      <c r="H12" s="67">
        <v>1</v>
      </c>
      <c r="I12" s="33"/>
      <c r="J12" s="137"/>
      <c r="K12" s="29">
        <f t="shared" ref="K12:K14" si="1">I12*J12</f>
        <v>0</v>
      </c>
    </row>
    <row r="13" spans="3:11" s="30" customFormat="1" ht="15" x14ac:dyDescent="0.2">
      <c r="C13" s="68" t="s">
        <v>60</v>
      </c>
      <c r="E13" s="65" t="s">
        <v>40</v>
      </c>
      <c r="F13" s="21" t="s">
        <v>41</v>
      </c>
      <c r="G13" s="66" t="s">
        <v>18</v>
      </c>
      <c r="H13" s="67">
        <v>2</v>
      </c>
      <c r="I13" s="33"/>
      <c r="J13" s="137"/>
      <c r="K13" s="29">
        <f t="shared" si="1"/>
        <v>0</v>
      </c>
    </row>
    <row r="14" spans="3:11" s="30" customFormat="1" ht="23.25" thickBot="1" x14ac:dyDescent="0.25">
      <c r="C14" s="68" t="s">
        <v>61</v>
      </c>
      <c r="E14" s="65" t="s">
        <v>101</v>
      </c>
      <c r="F14" s="21" t="s">
        <v>42</v>
      </c>
      <c r="G14" s="66" t="s">
        <v>43</v>
      </c>
      <c r="H14" s="73" t="s">
        <v>107</v>
      </c>
      <c r="I14" s="33"/>
      <c r="J14" s="137"/>
      <c r="K14" s="29">
        <f t="shared" si="1"/>
        <v>0</v>
      </c>
    </row>
    <row r="15" spans="3:11" s="30" customFormat="1" ht="15.75" thickBot="1" x14ac:dyDescent="0.25">
      <c r="C15" s="68" t="s">
        <v>62</v>
      </c>
      <c r="E15" s="25" t="s">
        <v>45</v>
      </c>
      <c r="F15" s="55" t="s">
        <v>44</v>
      </c>
      <c r="G15" s="113" t="s">
        <v>19</v>
      </c>
      <c r="H15" s="114"/>
      <c r="I15" s="114"/>
      <c r="J15" s="115"/>
      <c r="K15" s="57">
        <f>SUM(K16:K16)</f>
        <v>0</v>
      </c>
    </row>
    <row r="16" spans="3:11" s="30" customFormat="1" ht="15.75" thickBot="1" x14ac:dyDescent="0.25">
      <c r="C16" s="68" t="s">
        <v>63</v>
      </c>
      <c r="E16" s="65"/>
      <c r="F16" s="64" t="s">
        <v>46</v>
      </c>
      <c r="G16" s="66" t="s">
        <v>18</v>
      </c>
      <c r="H16" s="67">
        <v>1</v>
      </c>
      <c r="I16" s="138"/>
      <c r="J16" s="32"/>
      <c r="K16" s="29">
        <f t="shared" ref="K16" si="2">I16*J16</f>
        <v>0</v>
      </c>
    </row>
    <row r="17" spans="3:11" s="30" customFormat="1" ht="15.75" thickBot="1" x14ac:dyDescent="0.25">
      <c r="C17" s="68" t="s">
        <v>64</v>
      </c>
      <c r="E17" s="25" t="s">
        <v>47</v>
      </c>
      <c r="F17" s="55" t="s">
        <v>48</v>
      </c>
      <c r="G17" s="113" t="s">
        <v>19</v>
      </c>
      <c r="H17" s="114"/>
      <c r="I17" s="114"/>
      <c r="J17" s="115"/>
      <c r="K17" s="58">
        <f>SUM(K18:K18)</f>
        <v>0</v>
      </c>
    </row>
    <row r="18" spans="3:11" s="30" customFormat="1" ht="15.75" thickBot="1" x14ac:dyDescent="0.25">
      <c r="C18" s="68" t="s">
        <v>65</v>
      </c>
      <c r="E18" s="65"/>
      <c r="F18" s="21" t="s">
        <v>49</v>
      </c>
      <c r="G18" s="66" t="s">
        <v>18</v>
      </c>
      <c r="H18" s="67">
        <v>1</v>
      </c>
      <c r="I18" s="138"/>
      <c r="J18" s="34"/>
      <c r="K18" s="29">
        <f t="shared" ref="K18" si="3">I18*J18</f>
        <v>0</v>
      </c>
    </row>
    <row r="19" spans="3:11" s="30" customFormat="1" ht="15.75" thickBot="1" x14ac:dyDescent="0.25">
      <c r="C19" s="68" t="s">
        <v>66</v>
      </c>
      <c r="E19" s="25" t="s">
        <v>50</v>
      </c>
      <c r="F19" s="55" t="s">
        <v>51</v>
      </c>
      <c r="G19" s="113" t="s">
        <v>19</v>
      </c>
      <c r="H19" s="114"/>
      <c r="I19" s="114"/>
      <c r="J19" s="115"/>
      <c r="K19" s="58">
        <f>SUM(K20:K20)</f>
        <v>0</v>
      </c>
    </row>
    <row r="20" spans="3:11" s="30" customFormat="1" ht="15.75" thickBot="1" x14ac:dyDescent="0.25">
      <c r="C20" s="68" t="s">
        <v>67</v>
      </c>
      <c r="E20" s="26"/>
      <c r="F20" s="21" t="s">
        <v>52</v>
      </c>
      <c r="G20" s="66" t="s">
        <v>18</v>
      </c>
      <c r="H20" s="67">
        <v>1</v>
      </c>
      <c r="I20" s="138"/>
      <c r="J20" s="34"/>
      <c r="K20" s="29">
        <f t="shared" ref="K20" si="4">I20*J20</f>
        <v>0</v>
      </c>
    </row>
    <row r="21" spans="3:11" s="30" customFormat="1" ht="15.75" thickBot="1" x14ac:dyDescent="0.25">
      <c r="C21" s="68" t="s">
        <v>68</v>
      </c>
      <c r="E21" s="25" t="s">
        <v>103</v>
      </c>
      <c r="F21" s="55" t="s">
        <v>81</v>
      </c>
      <c r="G21" s="113" t="s">
        <v>19</v>
      </c>
      <c r="H21" s="114"/>
      <c r="I21" s="114"/>
      <c r="J21" s="115"/>
      <c r="K21" s="58">
        <f>SUM(K22:K22)</f>
        <v>0</v>
      </c>
    </row>
    <row r="22" spans="3:11" s="30" customFormat="1" ht="15.75" thickBot="1" x14ac:dyDescent="0.25">
      <c r="C22" s="68" t="s">
        <v>69</v>
      </c>
      <c r="E22" s="26"/>
      <c r="F22" s="21" t="s">
        <v>79</v>
      </c>
      <c r="G22" s="66" t="s">
        <v>18</v>
      </c>
      <c r="H22" s="67">
        <v>2</v>
      </c>
      <c r="I22" s="138"/>
      <c r="J22" s="34"/>
      <c r="K22" s="29">
        <f t="shared" ref="K22" si="5">I22*J22</f>
        <v>0</v>
      </c>
    </row>
    <row r="23" spans="3:11" s="30" customFormat="1" ht="15.75" customHeight="1" thickBot="1" x14ac:dyDescent="0.25">
      <c r="C23" s="68" t="s">
        <v>70</v>
      </c>
      <c r="E23" s="35">
        <v>4</v>
      </c>
      <c r="F23" s="56" t="s">
        <v>82</v>
      </c>
      <c r="G23" s="113" t="s">
        <v>19</v>
      </c>
      <c r="H23" s="114"/>
      <c r="I23" s="114"/>
      <c r="J23" s="115"/>
      <c r="K23" s="58">
        <f>SUM(K24:K24)</f>
        <v>0</v>
      </c>
    </row>
    <row r="24" spans="3:11" s="30" customFormat="1" ht="15.75" thickBot="1" x14ac:dyDescent="0.25">
      <c r="C24" s="68" t="s">
        <v>71</v>
      </c>
      <c r="E24" s="51"/>
      <c r="F24" s="46" t="s">
        <v>24</v>
      </c>
      <c r="G24" s="47" t="s">
        <v>18</v>
      </c>
      <c r="H24" s="63">
        <v>1</v>
      </c>
      <c r="I24" s="48">
        <v>1</v>
      </c>
      <c r="J24" s="49"/>
      <c r="K24" s="50">
        <f>I24*J24</f>
        <v>0</v>
      </c>
    </row>
    <row r="25" spans="3:11" s="30" customFormat="1" ht="15" x14ac:dyDescent="0.2">
      <c r="C25" s="68" t="s">
        <v>72</v>
      </c>
      <c r="E25" s="62"/>
      <c r="F25" s="59"/>
      <c r="G25" s="39"/>
      <c r="H25" s="22"/>
      <c r="I25" s="24"/>
      <c r="J25" s="23"/>
      <c r="K25" s="45"/>
    </row>
    <row r="26" spans="3:11" s="30" customFormat="1" ht="18.75" x14ac:dyDescent="0.2">
      <c r="C26" s="68" t="s">
        <v>73</v>
      </c>
      <c r="E26" s="53"/>
      <c r="F26" s="44" t="s">
        <v>83</v>
      </c>
      <c r="G26" s="39"/>
      <c r="H26" s="22"/>
      <c r="I26" s="40" t="b">
        <f>IF(TRUE,K26=K2)</f>
        <v>0</v>
      </c>
      <c r="J26" s="23"/>
      <c r="K26" s="41">
        <f>K7+K21+K23</f>
        <v>0</v>
      </c>
    </row>
    <row r="27" spans="3:11" s="30" customFormat="1" ht="15" x14ac:dyDescent="0.2">
      <c r="C27" s="68" t="s">
        <v>74</v>
      </c>
      <c r="E27" s="53"/>
      <c r="F27" s="60" t="s">
        <v>84</v>
      </c>
      <c r="G27" s="42"/>
      <c r="H27" s="19"/>
      <c r="I27" s="24"/>
      <c r="J27" s="23"/>
      <c r="K27" s="41">
        <f>K26*0.2</f>
        <v>0</v>
      </c>
    </row>
    <row r="28" spans="3:11" s="30" customFormat="1" ht="15.75" thickBot="1" x14ac:dyDescent="0.25">
      <c r="C28" s="68" t="s">
        <v>75</v>
      </c>
      <c r="E28" s="54"/>
      <c r="F28" s="61" t="s">
        <v>85</v>
      </c>
      <c r="G28" s="43"/>
      <c r="H28" s="52"/>
      <c r="I28" s="27"/>
      <c r="J28" s="28"/>
      <c r="K28" s="36">
        <f>K26+K27</f>
        <v>0</v>
      </c>
    </row>
    <row r="29" spans="3:11" s="30" customFormat="1" ht="18.75" x14ac:dyDescent="0.2">
      <c r="C29" s="68"/>
      <c r="E29" s="53"/>
      <c r="F29" s="44" t="s">
        <v>86</v>
      </c>
      <c r="G29" s="39"/>
      <c r="H29" s="22"/>
      <c r="I29" s="40" t="b">
        <f>IF(TRUE,K29=K6)</f>
        <v>1</v>
      </c>
      <c r="J29" s="23"/>
      <c r="K29" s="41">
        <f>K26+K15</f>
        <v>0</v>
      </c>
    </row>
    <row r="30" spans="3:11" s="30" customFormat="1" ht="15" x14ac:dyDescent="0.2">
      <c r="C30" s="68"/>
      <c r="E30" s="53"/>
      <c r="F30" s="60" t="s">
        <v>84</v>
      </c>
      <c r="G30" s="42"/>
      <c r="H30" s="19"/>
      <c r="I30" s="24"/>
      <c r="J30" s="23"/>
      <c r="K30" s="41">
        <f>K29*0.2</f>
        <v>0</v>
      </c>
    </row>
    <row r="31" spans="3:11" s="30" customFormat="1" ht="15.75" thickBot="1" x14ac:dyDescent="0.25">
      <c r="C31" s="68"/>
      <c r="E31" s="54"/>
      <c r="F31" s="61" t="s">
        <v>87</v>
      </c>
      <c r="G31" s="43"/>
      <c r="H31" s="52"/>
      <c r="I31" s="27"/>
      <c r="J31" s="28"/>
      <c r="K31" s="36">
        <f>K29+K30</f>
        <v>0</v>
      </c>
    </row>
    <row r="32" spans="3:11" s="30" customFormat="1" ht="18.75" x14ac:dyDescent="0.2">
      <c r="C32" s="68"/>
      <c r="E32" s="53"/>
      <c r="F32" s="44" t="s">
        <v>88</v>
      </c>
      <c r="G32" s="39"/>
      <c r="H32" s="22"/>
      <c r="I32" s="40" t="b">
        <f>IF(TRUE,K32=K10)</f>
        <v>1</v>
      </c>
      <c r="J32" s="23"/>
      <c r="K32" s="41">
        <f>K26+K17</f>
        <v>0</v>
      </c>
    </row>
    <row r="33" spans="3:11" s="30" customFormat="1" ht="15" x14ac:dyDescent="0.2">
      <c r="C33" s="68"/>
      <c r="E33" s="53"/>
      <c r="F33" s="60" t="s">
        <v>84</v>
      </c>
      <c r="G33" s="42"/>
      <c r="H33" s="19"/>
      <c r="I33" s="24"/>
      <c r="J33" s="23"/>
      <c r="K33" s="41">
        <f>K32*0.2</f>
        <v>0</v>
      </c>
    </row>
    <row r="34" spans="3:11" s="30" customFormat="1" ht="15.75" thickBot="1" x14ac:dyDescent="0.25">
      <c r="C34" s="68"/>
      <c r="E34" s="54"/>
      <c r="F34" s="61" t="s">
        <v>99</v>
      </c>
      <c r="G34" s="43"/>
      <c r="H34" s="52"/>
      <c r="I34" s="27"/>
      <c r="J34" s="28"/>
      <c r="K34" s="36">
        <f>K32+K33</f>
        <v>0</v>
      </c>
    </row>
    <row r="35" spans="3:11" s="30" customFormat="1" ht="18.75" x14ac:dyDescent="0.2">
      <c r="C35" s="68"/>
      <c r="E35" s="53"/>
      <c r="F35" s="44" t="s">
        <v>89</v>
      </c>
      <c r="G35" s="39"/>
      <c r="H35" s="22"/>
      <c r="I35" s="40" t="b">
        <f>IF(TRUE,K35=K14)</f>
        <v>1</v>
      </c>
      <c r="J35" s="23"/>
      <c r="K35" s="41">
        <f>K26+K19</f>
        <v>0</v>
      </c>
    </row>
    <row r="36" spans="3:11" s="30" customFormat="1" ht="15" x14ac:dyDescent="0.2">
      <c r="C36" s="68"/>
      <c r="E36" s="53"/>
      <c r="F36" s="60" t="s">
        <v>84</v>
      </c>
      <c r="G36" s="42"/>
      <c r="H36" s="19"/>
      <c r="I36" s="24"/>
      <c r="J36" s="23"/>
      <c r="K36" s="41">
        <f>K35*0.2</f>
        <v>0</v>
      </c>
    </row>
    <row r="37" spans="3:11" s="30" customFormat="1" ht="15.75" thickBot="1" x14ac:dyDescent="0.25">
      <c r="C37" s="68"/>
      <c r="E37" s="54"/>
      <c r="F37" s="61" t="s">
        <v>90</v>
      </c>
      <c r="G37" s="43"/>
      <c r="H37" s="52"/>
      <c r="I37" s="27"/>
      <c r="J37" s="28"/>
      <c r="K37" s="36">
        <f>K35+K36</f>
        <v>0</v>
      </c>
    </row>
    <row r="38" spans="3:11" s="30" customFormat="1" ht="18.75" x14ac:dyDescent="0.2">
      <c r="C38" s="68"/>
      <c r="E38" s="53"/>
      <c r="F38" s="44" t="s">
        <v>91</v>
      </c>
      <c r="G38" s="39"/>
      <c r="H38" s="22"/>
      <c r="I38" s="40" t="b">
        <f>IF(TRUE,K38=K18)</f>
        <v>1</v>
      </c>
      <c r="J38" s="23"/>
      <c r="K38" s="41">
        <f>K26+K15+K17</f>
        <v>0</v>
      </c>
    </row>
    <row r="39" spans="3:11" s="30" customFormat="1" ht="15" x14ac:dyDescent="0.2">
      <c r="C39" s="68"/>
      <c r="E39" s="53"/>
      <c r="F39" s="60" t="s">
        <v>84</v>
      </c>
      <c r="G39" s="42"/>
      <c r="H39" s="19"/>
      <c r="I39" s="24"/>
      <c r="J39" s="23"/>
      <c r="K39" s="41">
        <f>K38*0.2</f>
        <v>0</v>
      </c>
    </row>
    <row r="40" spans="3:11" s="30" customFormat="1" ht="15.75" thickBot="1" x14ac:dyDescent="0.25">
      <c r="C40" s="68"/>
      <c r="E40" s="54"/>
      <c r="F40" s="61" t="s">
        <v>92</v>
      </c>
      <c r="G40" s="43"/>
      <c r="H40" s="52"/>
      <c r="I40" s="27"/>
      <c r="J40" s="28"/>
      <c r="K40" s="36">
        <f>K38+K39</f>
        <v>0</v>
      </c>
    </row>
    <row r="41" spans="3:11" s="30" customFormat="1" ht="18.75" x14ac:dyDescent="0.2">
      <c r="C41" s="68"/>
      <c r="E41" s="53"/>
      <c r="F41" s="44" t="s">
        <v>93</v>
      </c>
      <c r="G41" s="39"/>
      <c r="H41" s="22"/>
      <c r="I41" s="40" t="e">
        <f>IF(TRUE,K41=#REF!)</f>
        <v>#REF!</v>
      </c>
      <c r="J41" s="23"/>
      <c r="K41" s="41">
        <f>K26+K15+K19</f>
        <v>0</v>
      </c>
    </row>
    <row r="42" spans="3:11" s="30" customFormat="1" ht="15" x14ac:dyDescent="0.2">
      <c r="C42" s="68"/>
      <c r="E42" s="53"/>
      <c r="F42" s="60" t="s">
        <v>84</v>
      </c>
      <c r="G42" s="42"/>
      <c r="H42" s="19"/>
      <c r="I42" s="24"/>
      <c r="J42" s="23"/>
      <c r="K42" s="41">
        <f>K41*0.2</f>
        <v>0</v>
      </c>
    </row>
    <row r="43" spans="3:11" s="30" customFormat="1" ht="15.75" thickBot="1" x14ac:dyDescent="0.25">
      <c r="C43" s="68"/>
      <c r="E43" s="54"/>
      <c r="F43" s="61" t="s">
        <v>94</v>
      </c>
      <c r="G43" s="43"/>
      <c r="H43" s="52"/>
      <c r="I43" s="27"/>
      <c r="J43" s="28"/>
      <c r="K43" s="36">
        <f>K41+K42</f>
        <v>0</v>
      </c>
    </row>
    <row r="44" spans="3:11" s="30" customFormat="1" ht="18.75" x14ac:dyDescent="0.2">
      <c r="C44" s="68"/>
      <c r="E44" s="53"/>
      <c r="F44" s="44" t="s">
        <v>95</v>
      </c>
      <c r="G44" s="39"/>
      <c r="H44" s="22"/>
      <c r="I44" s="40" t="b">
        <f>IF(TRUE,K44=K24)</f>
        <v>1</v>
      </c>
      <c r="J44" s="23"/>
      <c r="K44" s="41">
        <f>K26+K17+K19</f>
        <v>0</v>
      </c>
    </row>
    <row r="45" spans="3:11" s="30" customFormat="1" ht="15" x14ac:dyDescent="0.2">
      <c r="C45" s="68"/>
      <c r="E45" s="53"/>
      <c r="F45" s="60" t="s">
        <v>84</v>
      </c>
      <c r="G45" s="42"/>
      <c r="H45" s="19"/>
      <c r="I45" s="24"/>
      <c r="J45" s="23"/>
      <c r="K45" s="41">
        <f>K44*0.2</f>
        <v>0</v>
      </c>
    </row>
    <row r="46" spans="3:11" s="30" customFormat="1" ht="15.75" thickBot="1" x14ac:dyDescent="0.25">
      <c r="C46" s="68"/>
      <c r="E46" s="54"/>
      <c r="F46" s="61" t="s">
        <v>96</v>
      </c>
      <c r="G46" s="43"/>
      <c r="H46" s="52"/>
      <c r="I46" s="27"/>
      <c r="J46" s="28"/>
      <c r="K46" s="36">
        <f>K44+K45</f>
        <v>0</v>
      </c>
    </row>
    <row r="47" spans="3:11" s="30" customFormat="1" ht="18.75" x14ac:dyDescent="0.2">
      <c r="C47" s="68"/>
      <c r="E47" s="53"/>
      <c r="F47" s="44" t="s">
        <v>97</v>
      </c>
      <c r="G47" s="39"/>
      <c r="H47" s="22"/>
      <c r="I47" s="40" t="b">
        <f>IF(TRUE,K47=K28)</f>
        <v>1</v>
      </c>
      <c r="J47" s="23"/>
      <c r="K47" s="41">
        <f>K26+K15+K17+K19</f>
        <v>0</v>
      </c>
    </row>
    <row r="48" spans="3:11" s="30" customFormat="1" ht="15" x14ac:dyDescent="0.2">
      <c r="C48" s="68"/>
      <c r="E48" s="53"/>
      <c r="F48" s="60" t="s">
        <v>84</v>
      </c>
      <c r="G48" s="42"/>
      <c r="H48" s="19"/>
      <c r="I48" s="24"/>
      <c r="J48" s="23"/>
      <c r="K48" s="41">
        <f>K47*0.2</f>
        <v>0</v>
      </c>
    </row>
    <row r="49" spans="3:11" s="30" customFormat="1" ht="15.75" thickBot="1" x14ac:dyDescent="0.25">
      <c r="C49" s="68"/>
      <c r="E49" s="54"/>
      <c r="F49" s="61" t="s">
        <v>98</v>
      </c>
      <c r="G49" s="43"/>
      <c r="H49" s="52"/>
      <c r="I49" s="27"/>
      <c r="J49" s="28"/>
      <c r="K49" s="36">
        <f>K47+K48</f>
        <v>0</v>
      </c>
    </row>
    <row r="50" spans="3:11" ht="46.5" customHeight="1" thickBot="1" x14ac:dyDescent="0.25">
      <c r="C50" s="69"/>
      <c r="E50" s="119" t="s">
        <v>21</v>
      </c>
      <c r="F50" s="120"/>
      <c r="G50" s="120"/>
      <c r="H50" s="120"/>
      <c r="I50" s="120"/>
      <c r="J50" s="120"/>
      <c r="K50" s="121"/>
    </row>
  </sheetData>
  <mergeCells count="18">
    <mergeCell ref="C4:C6"/>
    <mergeCell ref="D4:D6"/>
    <mergeCell ref="G7:J7"/>
    <mergeCell ref="G15:J15"/>
    <mergeCell ref="G17:J17"/>
    <mergeCell ref="F2:J3"/>
    <mergeCell ref="K2:K3"/>
    <mergeCell ref="G21:J21"/>
    <mergeCell ref="K4:K6"/>
    <mergeCell ref="E50:K50"/>
    <mergeCell ref="G23:J23"/>
    <mergeCell ref="G19:J19"/>
    <mergeCell ref="E4:E6"/>
    <mergeCell ref="F4:F6"/>
    <mergeCell ref="G4:G6"/>
    <mergeCell ref="I4:I6"/>
    <mergeCell ref="J4:J6"/>
    <mergeCell ref="H4:H6"/>
  </mergeCells>
  <phoneticPr fontId="27" type="noConversion"/>
  <printOptions horizontalCentered="1"/>
  <pageMargins left="0.51181102362204722" right="0.51181102362204722" top="0.94488188976377963" bottom="0.74803149606299213" header="0.31496062992125984" footer="0.31496062992125984"/>
  <pageSetup paperSize="9" scale="59" fitToHeight="0" orientation="portrait" r:id="rId1"/>
  <headerFooter alignWithMargins="0">
    <oddHeader>&amp;L&amp;"InterFace Typo Light,Normal"&amp;G</oddHeader>
    <oddFooter>&amp;L&amp;"InterFace Typo Light,Normal"&amp;8Projet: XXX
Suivi Budgetaire et analyse situations&amp;C&amp;"InterFace Typo Light,Normal"&amp;P/&amp;N&amp;R&amp;"InterFace Typo Light,Normal"&amp;D</oddFooter>
  </headerFooter>
  <ignoredErrors>
    <ignoredError sqref="C7:C20 C21:C28" numberStoredAsText="1"/>
    <ignoredError sqref="K15 K17 K19 K21 K23" formula="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PG 1</vt:lpstr>
      <vt:lpstr>PG2</vt:lpstr>
      <vt:lpstr>Lot01</vt:lpstr>
      <vt:lpstr>'Lot01'!Impression_des_titres</vt:lpstr>
      <vt:lpstr>'Lot01'!Zone_d_impression</vt:lpstr>
      <vt:lpstr>'PG 1'!Zone_d_impression</vt:lpstr>
      <vt:lpstr>'PG2'!Zone_d_impression</vt:lpstr>
    </vt:vector>
  </TitlesOfParts>
  <Company>GEC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Grégory RANSON</cp:lastModifiedBy>
  <cp:lastPrinted>2024-02-05T08:18:30Z</cp:lastPrinted>
  <dcterms:created xsi:type="dcterms:W3CDTF">2000-11-22T13:08:09Z</dcterms:created>
  <dcterms:modified xsi:type="dcterms:W3CDTF">2025-08-18T08:50:11Z</dcterms:modified>
</cp:coreProperties>
</file>